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6548" windowHeight="9600" activeTab="2"/>
  </bookViews>
  <sheets>
    <sheet name="1-й_Курс" sheetId="4" r:id="rId1"/>
    <sheet name="2-й_Курс" sheetId="1" r:id="rId2"/>
    <sheet name="3-й_Курс" sheetId="8" r:id="rId3"/>
    <sheet name="4-й_Курс" sheetId="9" r:id="rId4"/>
    <sheet name="Лист2" sheetId="2" r:id="rId5"/>
    <sheet name="Лист3" sheetId="3" r:id="rId6"/>
  </sheets>
  <definedNames>
    <definedName name="_ftn1" localSheetId="0">'1-й_Курс'!$B$102</definedName>
    <definedName name="_ftn1" localSheetId="1">'2-й_Курс'!#REF!</definedName>
    <definedName name="_ftn1" localSheetId="2">'3-й_Курс'!#REF!</definedName>
    <definedName name="_ftn1" localSheetId="3">'4-й_Курс'!$B$76</definedName>
    <definedName name="_ftnref1" localSheetId="0">'1-й_Курс'!$AD$3</definedName>
    <definedName name="_ftnref1" localSheetId="1">'2-й_Курс'!$AD$4</definedName>
    <definedName name="_ftnref1" localSheetId="2">'3-й_Курс'!$AD$3</definedName>
    <definedName name="_ftnref1" localSheetId="3">'4-й_Курс'!$AD$3</definedName>
  </definedNames>
  <calcPr calcId="124519"/>
</workbook>
</file>

<file path=xl/calcChain.xml><?xml version="1.0" encoding="utf-8"?>
<calcChain xmlns="http://schemas.openxmlformats.org/spreadsheetml/2006/main">
  <c r="AP53" i="8"/>
  <c r="AO53"/>
  <c r="AN53"/>
  <c r="AM53"/>
  <c r="AL53"/>
  <c r="AK53"/>
  <c r="AJ53"/>
  <c r="AI53"/>
  <c r="AH53"/>
  <c r="AG53"/>
  <c r="AF53"/>
  <c r="AE53"/>
  <c r="AD53"/>
  <c r="AC53"/>
  <c r="AB53"/>
  <c r="AA53"/>
  <c r="Z53"/>
  <c r="X53"/>
  <c r="W53"/>
  <c r="Y53"/>
  <c r="V53"/>
  <c r="U53"/>
  <c r="T53"/>
  <c r="S53"/>
  <c r="R53"/>
  <c r="Q53"/>
  <c r="P53"/>
  <c r="O53"/>
  <c r="N53"/>
  <c r="M53"/>
  <c r="L53"/>
  <c r="K53"/>
  <c r="J53"/>
  <c r="I53"/>
  <c r="H53"/>
  <c r="G53"/>
  <c r="F53"/>
  <c r="BF51"/>
  <c r="BF49"/>
  <c r="BF47"/>
  <c r="BF45"/>
  <c r="BF41"/>
  <c r="BF39"/>
  <c r="BF32"/>
  <c r="BF26"/>
  <c r="BF24"/>
  <c r="BF36"/>
  <c r="BF34"/>
  <c r="BF22"/>
  <c r="BF20"/>
  <c r="BF14"/>
  <c r="BG12"/>
  <c r="BF12"/>
  <c r="BF10"/>
  <c r="AU57" i="1"/>
  <c r="AS57"/>
  <c r="AL57"/>
  <c r="AM57"/>
  <c r="AN57"/>
  <c r="AO57"/>
  <c r="AP57"/>
  <c r="AI57"/>
  <c r="AJ57"/>
  <c r="Z57"/>
  <c r="AA57"/>
  <c r="AB57"/>
  <c r="AC57"/>
  <c r="AD57"/>
  <c r="AE57"/>
  <c r="AF57"/>
  <c r="AG57"/>
  <c r="Y57"/>
  <c r="G57"/>
  <c r="H57"/>
  <c r="I57"/>
  <c r="J57"/>
  <c r="K57"/>
  <c r="L57"/>
  <c r="M57"/>
  <c r="N57"/>
  <c r="O57"/>
  <c r="P57"/>
  <c r="Q57"/>
  <c r="R57"/>
  <c r="S57"/>
  <c r="T57"/>
  <c r="U57"/>
  <c r="F57"/>
  <c r="V57"/>
  <c r="AK57"/>
  <c r="AQ57"/>
  <c r="AR57"/>
  <c r="AT57"/>
  <c r="AV57"/>
  <c r="BF29"/>
  <c r="AH57"/>
  <c r="BF54"/>
  <c r="BF51"/>
  <c r="BF49"/>
  <c r="BF43"/>
  <c r="BF41"/>
  <c r="BF39"/>
  <c r="BF37"/>
  <c r="BF35"/>
  <c r="BF33"/>
  <c r="BF31"/>
  <c r="BF23"/>
  <c r="BF21"/>
  <c r="BF17"/>
  <c r="BF15"/>
  <c r="BF13"/>
  <c r="BF11"/>
  <c r="AW9"/>
  <c r="AX9"/>
  <c r="AY9"/>
  <c r="AZ9"/>
  <c r="BA9"/>
  <c r="BB9"/>
  <c r="BC9"/>
  <c r="BD9"/>
  <c r="BE9"/>
  <c r="AW10"/>
  <c r="AX10"/>
  <c r="AY10"/>
  <c r="AZ10"/>
  <c r="BA10"/>
  <c r="BB10"/>
  <c r="BC10"/>
  <c r="BD10"/>
  <c r="BE10"/>
  <c r="AN9"/>
  <c r="AO9"/>
  <c r="AP9"/>
  <c r="AQ9"/>
  <c r="AR9"/>
  <c r="AS9"/>
  <c r="AT9"/>
  <c r="AU9"/>
  <c r="AV9"/>
  <c r="AN10"/>
  <c r="AO10"/>
  <c r="AP10"/>
  <c r="AQ10"/>
  <c r="AR10"/>
  <c r="AS10"/>
  <c r="AT10"/>
  <c r="AU10"/>
  <c r="AV10"/>
  <c r="AB9"/>
  <c r="AC9"/>
  <c r="AD9"/>
  <c r="AE9"/>
  <c r="AF9"/>
  <c r="AG9"/>
  <c r="AH9"/>
  <c r="AI9"/>
  <c r="AJ9"/>
  <c r="AK9"/>
  <c r="AL9"/>
  <c r="AM9"/>
  <c r="AB10"/>
  <c r="AC10"/>
  <c r="AD10"/>
  <c r="AE10"/>
  <c r="AF10"/>
  <c r="AG10"/>
  <c r="AH10"/>
  <c r="AI10"/>
  <c r="AJ10"/>
  <c r="AK10"/>
  <c r="AL10"/>
  <c r="AM10"/>
  <c r="R9"/>
  <c r="S9"/>
  <c r="T9"/>
  <c r="U9"/>
  <c r="V9"/>
  <c r="W9"/>
  <c r="X9"/>
  <c r="Y9"/>
  <c r="Z9"/>
  <c r="AA9"/>
  <c r="R10"/>
  <c r="S10"/>
  <c r="T10"/>
  <c r="U10"/>
  <c r="V10"/>
  <c r="W10"/>
  <c r="X10"/>
  <c r="Y10"/>
  <c r="Z10"/>
  <c r="AA10"/>
  <c r="G9"/>
  <c r="H9"/>
  <c r="I9"/>
  <c r="J9"/>
  <c r="K9"/>
  <c r="L9"/>
  <c r="M9"/>
  <c r="N9"/>
  <c r="O9"/>
  <c r="P9"/>
  <c r="Q9"/>
  <c r="G10"/>
  <c r="H10"/>
  <c r="I10"/>
  <c r="J10"/>
  <c r="K10"/>
  <c r="L10"/>
  <c r="M10"/>
  <c r="N10"/>
  <c r="O10"/>
  <c r="P10"/>
  <c r="Q10"/>
  <c r="F10"/>
  <c r="F9"/>
  <c r="BF56" i="9"/>
  <c r="BF57"/>
  <c r="X101"/>
  <c r="BF88"/>
  <c r="BF89"/>
  <c r="BF90"/>
  <c r="BF91"/>
  <c r="X8"/>
  <c r="X9"/>
  <c r="W22"/>
  <c r="X22"/>
  <c r="W23"/>
  <c r="X23"/>
  <c r="W32"/>
  <c r="X32"/>
  <c r="W33"/>
  <c r="X33"/>
  <c r="W70"/>
  <c r="X70"/>
  <c r="W71"/>
  <c r="X71"/>
  <c r="BE32"/>
  <c r="BE33"/>
  <c r="G32"/>
  <c r="H32"/>
  <c r="I32"/>
  <c r="J32"/>
  <c r="K32"/>
  <c r="L32"/>
  <c r="M32"/>
  <c r="N32"/>
  <c r="O32"/>
  <c r="P32"/>
  <c r="Q32"/>
  <c r="R32"/>
  <c r="S32"/>
  <c r="T32"/>
  <c r="U32"/>
  <c r="V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G33"/>
  <c r="H33"/>
  <c r="I33"/>
  <c r="J33"/>
  <c r="K33"/>
  <c r="L33"/>
  <c r="M33"/>
  <c r="N33"/>
  <c r="O33"/>
  <c r="P33"/>
  <c r="Q33"/>
  <c r="R33"/>
  <c r="S33"/>
  <c r="T33"/>
  <c r="U33"/>
  <c r="V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F33"/>
  <c r="F32"/>
  <c r="G9"/>
  <c r="H9"/>
  <c r="I9"/>
  <c r="J9"/>
  <c r="K9"/>
  <c r="L9"/>
  <c r="M9"/>
  <c r="N9"/>
  <c r="O9"/>
  <c r="P9"/>
  <c r="Q9"/>
  <c r="R9"/>
  <c r="S9"/>
  <c r="T9"/>
  <c r="U9"/>
  <c r="V9"/>
  <c r="W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G8"/>
  <c r="H8"/>
  <c r="I8"/>
  <c r="J8"/>
  <c r="K8"/>
  <c r="L8"/>
  <c r="M8"/>
  <c r="N8"/>
  <c r="O8"/>
  <c r="P8"/>
  <c r="Q8"/>
  <c r="R8"/>
  <c r="S8"/>
  <c r="T8"/>
  <c r="U8"/>
  <c r="V8"/>
  <c r="W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W86" l="1"/>
  <c r="X86"/>
  <c r="W87"/>
  <c r="X87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BF98"/>
  <c r="BF97"/>
  <c r="BF96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BF95" s="1"/>
  <c r="BF94"/>
  <c r="BF93"/>
  <c r="BF92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V87"/>
  <c r="U87"/>
  <c r="T87"/>
  <c r="S87"/>
  <c r="R87"/>
  <c r="Q87"/>
  <c r="P87"/>
  <c r="O87"/>
  <c r="N87"/>
  <c r="M87"/>
  <c r="L87"/>
  <c r="K87"/>
  <c r="J87"/>
  <c r="I87"/>
  <c r="H87"/>
  <c r="G87"/>
  <c r="F87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V86"/>
  <c r="U86"/>
  <c r="T86"/>
  <c r="S86"/>
  <c r="R86"/>
  <c r="Q86"/>
  <c r="P86"/>
  <c r="O86"/>
  <c r="N86"/>
  <c r="M86"/>
  <c r="L86"/>
  <c r="K86"/>
  <c r="J86"/>
  <c r="I86"/>
  <c r="H86"/>
  <c r="G86"/>
  <c r="F86"/>
  <c r="BF85"/>
  <c r="BF83"/>
  <c r="BF82"/>
  <c r="BF81"/>
  <c r="BF80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X69" s="1"/>
  <c r="X31" s="1"/>
  <c r="W79"/>
  <c r="W69" s="1"/>
  <c r="W31" s="1"/>
  <c r="V79"/>
  <c r="U79"/>
  <c r="T79"/>
  <c r="S79"/>
  <c r="R79"/>
  <c r="Q79"/>
  <c r="P79"/>
  <c r="O79"/>
  <c r="N79"/>
  <c r="M79"/>
  <c r="L79"/>
  <c r="K79"/>
  <c r="J79"/>
  <c r="I79"/>
  <c r="H79"/>
  <c r="G79"/>
  <c r="F79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X68" s="1"/>
  <c r="X30" s="1"/>
  <c r="W78"/>
  <c r="W68" s="1"/>
  <c r="W30" s="1"/>
  <c r="V78"/>
  <c r="U78"/>
  <c r="T78"/>
  <c r="S78"/>
  <c r="R78"/>
  <c r="Q78"/>
  <c r="P78"/>
  <c r="O78"/>
  <c r="N78"/>
  <c r="M78"/>
  <c r="L78"/>
  <c r="K78"/>
  <c r="J78"/>
  <c r="I78"/>
  <c r="H78"/>
  <c r="G78"/>
  <c r="F78"/>
  <c r="BF77"/>
  <c r="BF76"/>
  <c r="BF75"/>
  <c r="BF74"/>
  <c r="BF73"/>
  <c r="BF72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V71"/>
  <c r="U71"/>
  <c r="T71"/>
  <c r="S71"/>
  <c r="R71"/>
  <c r="Q71"/>
  <c r="P71"/>
  <c r="O71"/>
  <c r="N71"/>
  <c r="M71"/>
  <c r="L71"/>
  <c r="K71"/>
  <c r="J71"/>
  <c r="I71"/>
  <c r="H71"/>
  <c r="G71"/>
  <c r="F71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V70"/>
  <c r="V68" s="1"/>
  <c r="U70"/>
  <c r="T70"/>
  <c r="T68" s="1"/>
  <c r="S70"/>
  <c r="R70"/>
  <c r="R68" s="1"/>
  <c r="Q70"/>
  <c r="P70"/>
  <c r="P68" s="1"/>
  <c r="P30" s="1"/>
  <c r="O70"/>
  <c r="N70"/>
  <c r="N68" s="1"/>
  <c r="N30" s="1"/>
  <c r="M70"/>
  <c r="L70"/>
  <c r="L68" s="1"/>
  <c r="L30" s="1"/>
  <c r="K70"/>
  <c r="J70"/>
  <c r="J68" s="1"/>
  <c r="J30" s="1"/>
  <c r="I70"/>
  <c r="H70"/>
  <c r="H68" s="1"/>
  <c r="H30" s="1"/>
  <c r="G70"/>
  <c r="F70"/>
  <c r="F68" s="1"/>
  <c r="BE69"/>
  <c r="BD69"/>
  <c r="BD31" s="1"/>
  <c r="BC69"/>
  <c r="BB69"/>
  <c r="BB31" s="1"/>
  <c r="BA69"/>
  <c r="AZ69"/>
  <c r="AZ31" s="1"/>
  <c r="AY69"/>
  <c r="AX69"/>
  <c r="AX31" s="1"/>
  <c r="AW69"/>
  <c r="AV69"/>
  <c r="AV31" s="1"/>
  <c r="AU69"/>
  <c r="AT69"/>
  <c r="AT31" s="1"/>
  <c r="AS69"/>
  <c r="AR69"/>
  <c r="AR31" s="1"/>
  <c r="AQ69"/>
  <c r="AP69"/>
  <c r="AP31" s="1"/>
  <c r="AO69"/>
  <c r="AN69"/>
  <c r="AN31" s="1"/>
  <c r="AM69"/>
  <c r="AL69"/>
  <c r="AL31" s="1"/>
  <c r="AK69"/>
  <c r="AJ69"/>
  <c r="AJ31" s="1"/>
  <c r="AI69"/>
  <c r="AH69"/>
  <c r="AH31" s="1"/>
  <c r="AG69"/>
  <c r="AF69"/>
  <c r="AF31" s="1"/>
  <c r="AE69"/>
  <c r="AD69"/>
  <c r="AD31" s="1"/>
  <c r="AC69"/>
  <c r="AB69"/>
  <c r="AB31" s="1"/>
  <c r="AA69"/>
  <c r="Z69"/>
  <c r="Z31" s="1"/>
  <c r="Y69"/>
  <c r="V69"/>
  <c r="V31" s="1"/>
  <c r="U69"/>
  <c r="T69"/>
  <c r="T31" s="1"/>
  <c r="S69"/>
  <c r="R69"/>
  <c r="R31" s="1"/>
  <c r="Q69"/>
  <c r="P69"/>
  <c r="P31" s="1"/>
  <c r="O69"/>
  <c r="N69"/>
  <c r="N31" s="1"/>
  <c r="M69"/>
  <c r="L69"/>
  <c r="L31" s="1"/>
  <c r="K69"/>
  <c r="J69"/>
  <c r="J31" s="1"/>
  <c r="I69"/>
  <c r="H69"/>
  <c r="H31" s="1"/>
  <c r="G69"/>
  <c r="F69"/>
  <c r="F31" s="1"/>
  <c r="BE68"/>
  <c r="BD68"/>
  <c r="BD30" s="1"/>
  <c r="BC68"/>
  <c r="BB68"/>
  <c r="BB30" s="1"/>
  <c r="BA68"/>
  <c r="AZ68"/>
  <c r="AZ30" s="1"/>
  <c r="AY68"/>
  <c r="AX68"/>
  <c r="AX30" s="1"/>
  <c r="AW68"/>
  <c r="AV68"/>
  <c r="AV30" s="1"/>
  <c r="AU68"/>
  <c r="AT68"/>
  <c r="AT30" s="1"/>
  <c r="AS68"/>
  <c r="AR68"/>
  <c r="AR30" s="1"/>
  <c r="AQ68"/>
  <c r="AP68"/>
  <c r="AP30" s="1"/>
  <c r="AO68"/>
  <c r="AN68"/>
  <c r="AN30" s="1"/>
  <c r="AM68"/>
  <c r="AL68"/>
  <c r="AL30" s="1"/>
  <c r="AK68"/>
  <c r="AK30" s="1"/>
  <c r="AJ68"/>
  <c r="AJ30" s="1"/>
  <c r="AI68"/>
  <c r="AH68"/>
  <c r="AH30" s="1"/>
  <c r="AF68"/>
  <c r="AF30" s="1"/>
  <c r="AE68"/>
  <c r="AE30" s="1"/>
  <c r="AD68"/>
  <c r="AC68"/>
  <c r="AC30" s="1"/>
  <c r="AB68"/>
  <c r="AB30" s="1"/>
  <c r="AA68"/>
  <c r="AA30" s="1"/>
  <c r="Z68"/>
  <c r="Z30" s="1"/>
  <c r="U68"/>
  <c r="U30" s="1"/>
  <c r="S68"/>
  <c r="Q68"/>
  <c r="Q30" s="1"/>
  <c r="O68"/>
  <c r="O30" s="1"/>
  <c r="M68"/>
  <c r="M30" s="1"/>
  <c r="K68"/>
  <c r="K30" s="1"/>
  <c r="I68"/>
  <c r="I30" s="1"/>
  <c r="G68"/>
  <c r="G30" s="1"/>
  <c r="BF67"/>
  <c r="BF66"/>
  <c r="BF65"/>
  <c r="BF64"/>
  <c r="BF63"/>
  <c r="BF62"/>
  <c r="BF61"/>
  <c r="BF60"/>
  <c r="BF59"/>
  <c r="BF58"/>
  <c r="BF55"/>
  <c r="BF54"/>
  <c r="BF53"/>
  <c r="BF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AD30"/>
  <c r="BF32"/>
  <c r="BE31"/>
  <c r="BC31"/>
  <c r="BA31"/>
  <c r="AY31"/>
  <c r="AW31"/>
  <c r="AU31"/>
  <c r="AS31"/>
  <c r="AQ31"/>
  <c r="AO31"/>
  <c r="AM31"/>
  <c r="AK31"/>
  <c r="AI31"/>
  <c r="AG31"/>
  <c r="AE31"/>
  <c r="AC31"/>
  <c r="AA31"/>
  <c r="Y31"/>
  <c r="U31"/>
  <c r="S31"/>
  <c r="Q31"/>
  <c r="O31"/>
  <c r="M31"/>
  <c r="K31"/>
  <c r="I31"/>
  <c r="G31"/>
  <c r="BE30"/>
  <c r="BC30"/>
  <c r="BA30"/>
  <c r="AY30"/>
  <c r="AW30"/>
  <c r="AU30"/>
  <c r="AS30"/>
  <c r="AQ30"/>
  <c r="AO30"/>
  <c r="AM30"/>
  <c r="AI30"/>
  <c r="S30"/>
  <c r="BF29"/>
  <c r="BF28"/>
  <c r="BF27"/>
  <c r="BF26"/>
  <c r="BF25"/>
  <c r="BF24"/>
  <c r="BE23"/>
  <c r="BD23"/>
  <c r="BC23"/>
  <c r="BC100" s="1"/>
  <c r="BB23"/>
  <c r="BA23"/>
  <c r="AZ23"/>
  <c r="AY23"/>
  <c r="AY100" s="1"/>
  <c r="AX23"/>
  <c r="AW23"/>
  <c r="AV23"/>
  <c r="AU23"/>
  <c r="AU100" s="1"/>
  <c r="AT23"/>
  <c r="AS23"/>
  <c r="AR23"/>
  <c r="AQ23"/>
  <c r="AQ100" s="1"/>
  <c r="AP23"/>
  <c r="AO23"/>
  <c r="AN23"/>
  <c r="AM23"/>
  <c r="AM100" s="1"/>
  <c r="AL23"/>
  <c r="AK23"/>
  <c r="AJ23"/>
  <c r="AI23"/>
  <c r="AI100" s="1"/>
  <c r="AH23"/>
  <c r="AG23"/>
  <c r="AF23"/>
  <c r="AE23"/>
  <c r="AE100" s="1"/>
  <c r="AD23"/>
  <c r="AC23"/>
  <c r="AB23"/>
  <c r="AA23"/>
  <c r="AA100" s="1"/>
  <c r="Z23"/>
  <c r="Y23"/>
  <c r="V23"/>
  <c r="U23"/>
  <c r="T23"/>
  <c r="S23"/>
  <c r="R23"/>
  <c r="Q23"/>
  <c r="P23"/>
  <c r="O23"/>
  <c r="N23"/>
  <c r="M23"/>
  <c r="L23"/>
  <c r="K23"/>
  <c r="J23"/>
  <c r="I23"/>
  <c r="H23"/>
  <c r="G23"/>
  <c r="F23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V22"/>
  <c r="U22"/>
  <c r="T22"/>
  <c r="S22"/>
  <c r="R22"/>
  <c r="Q22"/>
  <c r="P22"/>
  <c r="O22"/>
  <c r="N22"/>
  <c r="M22"/>
  <c r="L22"/>
  <c r="K22"/>
  <c r="J22"/>
  <c r="I22"/>
  <c r="H22"/>
  <c r="G22"/>
  <c r="F22"/>
  <c r="BF21"/>
  <c r="BF20"/>
  <c r="BF19"/>
  <c r="BF18"/>
  <c r="BF17"/>
  <c r="BF16"/>
  <c r="BF15"/>
  <c r="BF14"/>
  <c r="BF13"/>
  <c r="BF12"/>
  <c r="BF11"/>
  <c r="BF10"/>
  <c r="BE100"/>
  <c r="BA100"/>
  <c r="AW100"/>
  <c r="AS100"/>
  <c r="AO100"/>
  <c r="AK100"/>
  <c r="AG100"/>
  <c r="AC100"/>
  <c r="Y100"/>
  <c r="F9"/>
  <c r="F8"/>
  <c r="AD99" l="1"/>
  <c r="Z99"/>
  <c r="AB99"/>
  <c r="AF99"/>
  <c r="I99"/>
  <c r="Q99"/>
  <c r="U99"/>
  <c r="AH99"/>
  <c r="AJ99"/>
  <c r="AL99"/>
  <c r="AN99"/>
  <c r="AP99"/>
  <c r="AR99"/>
  <c r="AT99"/>
  <c r="AV99"/>
  <c r="AX99"/>
  <c r="AZ99"/>
  <c r="BB99"/>
  <c r="BD99"/>
  <c r="H100"/>
  <c r="J100"/>
  <c r="L100"/>
  <c r="N100"/>
  <c r="P100"/>
  <c r="R100"/>
  <c r="T100"/>
  <c r="V100"/>
  <c r="Z100"/>
  <c r="AB100"/>
  <c r="AD100"/>
  <c r="AF100"/>
  <c r="AH100"/>
  <c r="AJ100"/>
  <c r="AL100"/>
  <c r="AN100"/>
  <c r="AP100"/>
  <c r="AR100"/>
  <c r="AT100"/>
  <c r="AV100"/>
  <c r="AX100"/>
  <c r="AZ100"/>
  <c r="BB100"/>
  <c r="BD100"/>
  <c r="H99"/>
  <c r="J99"/>
  <c r="L99"/>
  <c r="N99"/>
  <c r="P99"/>
  <c r="Y68"/>
  <c r="Y30" s="1"/>
  <c r="AG68"/>
  <c r="AG30" s="1"/>
  <c r="F100"/>
  <c r="AA99"/>
  <c r="AE99"/>
  <c r="AI99"/>
  <c r="BF86"/>
  <c r="M99"/>
  <c r="S99"/>
  <c r="Y99"/>
  <c r="AC99"/>
  <c r="AG99"/>
  <c r="AK99"/>
  <c r="AM99"/>
  <c r="AO99"/>
  <c r="AQ99"/>
  <c r="AS99"/>
  <c r="AU99"/>
  <c r="AW99"/>
  <c r="AY99"/>
  <c r="BA99"/>
  <c r="BC99"/>
  <c r="BE99"/>
  <c r="G100"/>
  <c r="I100"/>
  <c r="K100"/>
  <c r="M100"/>
  <c r="O100"/>
  <c r="Q100"/>
  <c r="S100"/>
  <c r="U100"/>
  <c r="G99"/>
  <c r="K99"/>
  <c r="O99"/>
  <c r="V30"/>
  <c r="V99" s="1"/>
  <c r="X99"/>
  <c r="T30"/>
  <c r="T99" s="1"/>
  <c r="R30"/>
  <c r="R99" s="1"/>
  <c r="BF22"/>
  <c r="BF23"/>
  <c r="F30"/>
  <c r="F99" s="1"/>
  <c r="W99"/>
  <c r="X100"/>
  <c r="BF70"/>
  <c r="BF71"/>
  <c r="BF78"/>
  <c r="BF79"/>
  <c r="BF87"/>
  <c r="BF101"/>
  <c r="W100"/>
  <c r="BF68"/>
  <c r="BF31"/>
  <c r="BF69"/>
  <c r="BF100"/>
  <c r="BF8"/>
  <c r="BF9"/>
  <c r="BF30" l="1"/>
  <c r="BF99"/>
  <c r="BF10" i="4"/>
  <c r="BF12"/>
  <c r="BF13"/>
  <c r="BF14"/>
  <c r="BF15"/>
  <c r="BF17"/>
  <c r="BF18"/>
  <c r="BF19"/>
  <c r="BF20"/>
  <c r="BF21"/>
  <c r="BF23"/>
  <c r="BF24"/>
  <c r="BF25"/>
  <c r="BF26"/>
  <c r="BF27"/>
  <c r="BF28"/>
  <c r="BF29"/>
  <c r="AW30"/>
  <c r="AX30"/>
  <c r="AY30"/>
  <c r="AZ30"/>
  <c r="BA30"/>
  <c r="BB30"/>
  <c r="BC30"/>
  <c r="BD30"/>
  <c r="BE30"/>
  <c r="AU31"/>
  <c r="AV31"/>
  <c r="AW31"/>
  <c r="AX31"/>
  <c r="AY31"/>
  <c r="AZ31"/>
  <c r="BA31"/>
  <c r="BB31"/>
  <c r="BC31"/>
  <c r="BD31"/>
  <c r="BE31"/>
  <c r="AU32"/>
  <c r="AV32"/>
  <c r="AW32"/>
  <c r="AX32"/>
  <c r="AY32"/>
  <c r="AZ32"/>
  <c r="BA32"/>
  <c r="BB32"/>
  <c r="BC32"/>
  <c r="BD32"/>
  <c r="BE32"/>
  <c r="W31"/>
  <c r="X31"/>
  <c r="W32"/>
  <c r="X32"/>
  <c r="BF32" l="1"/>
  <c r="BF31"/>
  <c r="BF30"/>
  <c r="BF10" i="1"/>
  <c r="BF9" l="1"/>
</calcChain>
</file>

<file path=xl/sharedStrings.xml><?xml version="1.0" encoding="utf-8"?>
<sst xmlns="http://schemas.openxmlformats.org/spreadsheetml/2006/main" count="514" uniqueCount="153">
  <si>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</si>
  <si>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</si>
  <si>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</si>
  <si>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</si>
  <si>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</si>
  <si>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</si>
  <si>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</si>
  <si>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</si>
  <si>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</si>
  <si>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</si>
  <si>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</si>
  <si>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</si>
  <si>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</si>
  <si>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</si>
  <si>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</si>
  <si>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</si>
  <si>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</si>
  <si>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сам. р. с.</t>
  </si>
  <si>
    <t>ОГСЭ.00</t>
  </si>
  <si>
    <t>ЕН.00</t>
  </si>
  <si>
    <t>П.00</t>
  </si>
  <si>
    <t>ПМ. 00</t>
  </si>
  <si>
    <t>Профессиональные модули</t>
  </si>
  <si>
    <t>Всего час. в неделю самостоятельной работы студентов</t>
  </si>
  <si>
    <t>Всего часов в неделю</t>
  </si>
  <si>
    <t>Всего часов</t>
  </si>
  <si>
    <t>Порядковые номера недель учебного года</t>
  </si>
  <si>
    <t>30 сент. - 6 окт.</t>
  </si>
  <si>
    <t>28 окт. - 3 нояб.</t>
  </si>
  <si>
    <t>25 нояб. - 1 дек.</t>
  </si>
  <si>
    <t>30 дек. - 5 янв.</t>
  </si>
  <si>
    <t>27 янв. - 2 фев.</t>
  </si>
  <si>
    <t>24 фев. - 2 мар.</t>
  </si>
  <si>
    <t>31 мар. - 6 апр.</t>
  </si>
  <si>
    <t>28 апр. - 4 мая</t>
  </si>
  <si>
    <t>26 мая - 1 июня</t>
  </si>
  <si>
    <t>30 июня - 6 июля</t>
  </si>
  <si>
    <t>28 июля - 3 авг.</t>
  </si>
  <si>
    <t>общеобразовательный цикл</t>
  </si>
  <si>
    <t>обязат. уч.</t>
  </si>
  <si>
    <t>О.00</t>
  </si>
  <si>
    <t>ОДБ. 01</t>
  </si>
  <si>
    <t>Русский язык</t>
  </si>
  <si>
    <t>ОДБ. 02</t>
  </si>
  <si>
    <t>ОДБ. 03</t>
  </si>
  <si>
    <t>Иностранный язык</t>
  </si>
  <si>
    <t>ОДБ. 04</t>
  </si>
  <si>
    <t>История</t>
  </si>
  <si>
    <t>ОДБ. 05</t>
  </si>
  <si>
    <t>ОДБ. 06</t>
  </si>
  <si>
    <t>ОДБ. 07</t>
  </si>
  <si>
    <t>Физическая культура</t>
  </si>
  <si>
    <t>Основы безопасности жизнедеятельности</t>
  </si>
  <si>
    <t>ОДБ. 10</t>
  </si>
  <si>
    <t>Математика</t>
  </si>
  <si>
    <t>Общий гуманитарный и социально-экономический 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</si>
  <si>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</si>
  <si>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</si>
  <si>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</si>
  <si>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</si>
  <si>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</si>
  <si>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</si>
  <si>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Культура и традиции народов Дагестана</t>
  </si>
  <si>
    <t>ОГСЭ.06</t>
  </si>
  <si>
    <t>Математический и общий естественнонаучный цикл</t>
  </si>
  <si>
    <t>ЕН.01</t>
  </si>
  <si>
    <t>ЕН.02</t>
  </si>
  <si>
    <t>Профессиональный цикл</t>
  </si>
  <si>
    <t>ОП.00</t>
  </si>
  <si>
    <t>Общепрофессиональные дисциплины</t>
  </si>
  <si>
    <t>ОПД.01</t>
  </si>
  <si>
    <t>ОПД.02</t>
  </si>
  <si>
    <t>ОПД.03</t>
  </si>
  <si>
    <t>ОПД.04</t>
  </si>
  <si>
    <t>ОПД.05</t>
  </si>
  <si>
    <t>ОПД.06</t>
  </si>
  <si>
    <t>ОПД.07</t>
  </si>
  <si>
    <t>ОПД.08</t>
  </si>
  <si>
    <t>ОПД.09</t>
  </si>
  <si>
    <t>ОПД.10</t>
  </si>
  <si>
    <t>ОПД.11</t>
  </si>
  <si>
    <t>ОПД.13</t>
  </si>
  <si>
    <t>ОПД.14</t>
  </si>
  <si>
    <t>ОПД.15</t>
  </si>
  <si>
    <t>ОПД.16</t>
  </si>
  <si>
    <t>ПМ. 01</t>
  </si>
  <si>
    <t>МДК.01.01</t>
  </si>
  <si>
    <t>МДК.01.02</t>
  </si>
  <si>
    <t>ПП.01</t>
  </si>
  <si>
    <t>ПМ. 02</t>
  </si>
  <si>
    <t>МДК.02.01</t>
  </si>
  <si>
    <t>ПП.02</t>
  </si>
  <si>
    <t>ПМ.03</t>
  </si>
  <si>
    <t>МДК.03.01</t>
  </si>
  <si>
    <t>ПП.03</t>
  </si>
  <si>
    <t>ПМ.04</t>
  </si>
  <si>
    <t>Выполнение работ по одной или нескольким профессиям рабочих, должностям служащих</t>
  </si>
  <si>
    <t>УП.04</t>
  </si>
  <si>
    <t>ПДП.00</t>
  </si>
  <si>
    <t>Преддипломная практика</t>
  </si>
  <si>
    <t>ГИА</t>
  </si>
  <si>
    <t>Государственная итоговая аттестация</t>
  </si>
  <si>
    <t>Всего час. в неделю обязательной учебной нагрузки</t>
  </si>
  <si>
    <t>1 курс</t>
  </si>
  <si>
    <t>2-й курс</t>
  </si>
  <si>
    <t>3-й курс</t>
  </si>
  <si>
    <t>ЕН.03</t>
  </si>
  <si>
    <t>ОПД.17</t>
  </si>
  <si>
    <t>УП.01</t>
  </si>
  <si>
    <t>МДК.02.02</t>
  </si>
  <si>
    <t>МДК.03.02</t>
  </si>
  <si>
    <t>МДК.03.03</t>
  </si>
  <si>
    <t>4-й курс</t>
  </si>
  <si>
    <t>ОПД.12</t>
  </si>
  <si>
    <t>Естествознание</t>
  </si>
  <si>
    <t xml:space="preserve">Экономика </t>
  </si>
  <si>
    <t>Право</t>
  </si>
  <si>
    <t>Информационные технологии в профессиональной деятельн.</t>
  </si>
  <si>
    <t>Безопасность жизнедеятельности</t>
  </si>
  <si>
    <t>Основы бухгалтерского учета</t>
  </si>
  <si>
    <t>Документационное обеспечение управления</t>
  </si>
  <si>
    <t>Менеджмент</t>
  </si>
  <si>
    <t>Экономика организации</t>
  </si>
  <si>
    <t>Статистика</t>
  </si>
  <si>
    <t>Налоги и налогообложение</t>
  </si>
  <si>
    <t>Документирование хоз.операций и ведение бух учета имущества организации.</t>
  </si>
  <si>
    <t>Практические основы бух учета имущества организации</t>
  </si>
  <si>
    <t>ПМ.05</t>
  </si>
  <si>
    <t>Финансы, денежное обращение и кредит</t>
  </si>
  <si>
    <t>Аудит</t>
  </si>
  <si>
    <t>Основы экономического анализа</t>
  </si>
  <si>
    <t>Практикум по бухгалтерскому учету</t>
  </si>
  <si>
    <t>Ведение бухгалтерского учета источников формирования имущества,выполнение работ по инвентаризации имущества</t>
  </si>
  <si>
    <t>Практические основы бухгалтерского учета источников формирования</t>
  </si>
  <si>
    <t>Бухгалтерская технология проведения и оформления инвентаризации</t>
  </si>
  <si>
    <t>Производственная практика</t>
  </si>
  <si>
    <t>ПМ. 03</t>
  </si>
  <si>
    <t>Проведение расчетов с бюджетом и внебюджетными фондами</t>
  </si>
  <si>
    <t>Организация расчетов с бюджетом и внебюджетными фондами</t>
  </si>
  <si>
    <t>УП.03</t>
  </si>
  <si>
    <t>Учебная прктика</t>
  </si>
  <si>
    <t>Составление и использование бухгалтерской отчетности</t>
  </si>
  <si>
    <t>МДК.04.01</t>
  </si>
  <si>
    <t>МДК.04.02</t>
  </si>
  <si>
    <t>Технология составления бухгалтерской отчетности</t>
  </si>
  <si>
    <t>Основы анализа бухгалтерской отчетности</t>
  </si>
  <si>
    <t>Правовое обеспечение</t>
  </si>
  <si>
    <t>ОПД 07</t>
  </si>
  <si>
    <t>Русский язык и литература</t>
  </si>
  <si>
    <t>Математика: алгебра и начала математического анализа, геометрия</t>
  </si>
  <si>
    <t xml:space="preserve">Информатика </t>
  </si>
  <si>
    <t>ОДБ. 8</t>
  </si>
  <si>
    <t>ОДБ. 9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</si>
</sst>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00610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9" fillId="0" borderId="0"/>
  </cellStyleXfs>
  <cellXfs count="236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4" fillId="6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5" borderId="4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/>
    <xf numFmtId="0" fontId="7" fillId="5" borderId="4" xfId="0" applyFont="1" applyFill="1" applyBorder="1" applyAlignment="1"/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/>
    <xf numFmtId="0" fontId="12" fillId="0" borderId="1" xfId="0" applyFont="1" applyBorder="1" applyAlignment="1"/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Border="1"/>
    <xf numFmtId="0" fontId="12" fillId="0" borderId="10" xfId="0" applyFont="1" applyBorder="1" applyAlignment="1">
      <alignment horizontal="center" vertical="center"/>
    </xf>
    <xf numFmtId="0" fontId="12" fillId="0" borderId="0" xfId="0" applyFont="1"/>
    <xf numFmtId="0" fontId="12" fillId="0" borderId="6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/>
    </xf>
    <xf numFmtId="0" fontId="13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2" fillId="0" borderId="0" xfId="0" applyFont="1" applyFill="1"/>
    <xf numFmtId="0" fontId="12" fillId="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4" borderId="0" xfId="0" applyFont="1" applyFill="1" applyBorder="1"/>
    <xf numFmtId="0" fontId="12" fillId="0" borderId="0" xfId="0" applyFont="1" applyBorder="1"/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7" fillId="0" borderId="0" xfId="0" applyFont="1" applyFill="1" applyBorder="1" applyAlignment="1"/>
    <xf numFmtId="0" fontId="12" fillId="0" borderId="8" xfId="0" applyFont="1" applyBorder="1" applyAlignment="1">
      <alignment horizontal="center" vertical="center" textRotation="90"/>
    </xf>
    <xf numFmtId="0" fontId="21" fillId="0" borderId="0" xfId="2" applyFont="1"/>
    <xf numFmtId="0" fontId="13" fillId="6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 textRotation="90"/>
    </xf>
    <xf numFmtId="0" fontId="12" fillId="3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/>
    </xf>
    <xf numFmtId="0" fontId="12" fillId="0" borderId="8" xfId="0" applyFont="1" applyBorder="1" applyAlignment="1">
      <alignment horizontal="center" vertical="center" textRotation="90"/>
    </xf>
    <xf numFmtId="0" fontId="25" fillId="3" borderId="4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5" fillId="6" borderId="4" xfId="0" applyFont="1" applyFill="1" applyBorder="1" applyAlignment="1">
      <alignment vertical="center"/>
    </xf>
    <xf numFmtId="0" fontId="25" fillId="6" borderId="1" xfId="0" applyFont="1" applyFill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3" borderId="9" xfId="0" applyFont="1" applyFill="1" applyBorder="1" applyAlignment="1">
      <alignment vertical="center"/>
    </xf>
    <xf numFmtId="0" fontId="25" fillId="5" borderId="4" xfId="0" applyFont="1" applyFill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0" fontId="24" fillId="5" borderId="4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4" borderId="1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textRotation="90"/>
    </xf>
    <xf numFmtId="0" fontId="12" fillId="0" borderId="8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/>
    </xf>
    <xf numFmtId="0" fontId="13" fillId="6" borderId="6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16" fillId="5" borderId="11" xfId="0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horizontal="left" vertical="center" wrapText="1"/>
    </xf>
    <xf numFmtId="0" fontId="16" fillId="5" borderId="9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left" vertical="center"/>
    </xf>
    <xf numFmtId="0" fontId="25" fillId="5" borderId="3" xfId="0" applyFont="1" applyFill="1" applyBorder="1" applyAlignment="1">
      <alignment horizontal="left" vertical="center"/>
    </xf>
    <xf numFmtId="0" fontId="25" fillId="5" borderId="4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6" borderId="4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24" fillId="6" borderId="9" xfId="0" applyFont="1" applyFill="1" applyBorder="1" applyAlignment="1">
      <alignment horizontal="left" vertical="center" wrapText="1"/>
    </xf>
    <xf numFmtId="0" fontId="24" fillId="6" borderId="6" xfId="0" applyFont="1" applyFill="1" applyBorder="1" applyAlignment="1">
      <alignment horizontal="left" vertical="center" wrapText="1"/>
    </xf>
    <xf numFmtId="0" fontId="24" fillId="6" borderId="5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26" fillId="0" borderId="6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wrapText="1"/>
    </xf>
    <xf numFmtId="0" fontId="27" fillId="5" borderId="4" xfId="0" applyFont="1" applyFill="1" applyBorder="1" applyAlignment="1">
      <alignment horizontal="left" wrapText="1"/>
    </xf>
    <xf numFmtId="0" fontId="24" fillId="3" borderId="5" xfId="0" applyFont="1" applyFill="1" applyBorder="1" applyAlignment="1">
      <alignment horizontal="left" vertical="center" wrapText="1"/>
    </xf>
    <xf numFmtId="0" fontId="24" fillId="3" borderId="9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/>
    </xf>
    <xf numFmtId="0" fontId="20" fillId="5" borderId="3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23" fillId="0" borderId="4" xfId="0" applyFont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left" wrapText="1"/>
    </xf>
    <xf numFmtId="0" fontId="16" fillId="5" borderId="4" xfId="0" applyFont="1" applyFill="1" applyBorder="1" applyAlignment="1">
      <alignment horizontal="left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textRotation="90"/>
    </xf>
    <xf numFmtId="0" fontId="22" fillId="6" borderId="4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left" vertical="center" wrapText="1"/>
    </xf>
    <xf numFmtId="0" fontId="22" fillId="6" borderId="5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wrapText="1"/>
    </xf>
    <xf numFmtId="0" fontId="6" fillId="5" borderId="4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 vertical="center" textRotation="90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G866"/>
  <sheetViews>
    <sheetView topLeftCell="A4" workbookViewId="0">
      <selection activeCell="BG28" sqref="BG28"/>
    </sheetView>
  </sheetViews>
  <sheetFormatPr defaultColWidth="9.109375" defaultRowHeight="12"/>
  <cols>
    <col min="1" max="1" width="3" style="42" customWidth="1"/>
    <col min="2" max="2" width="4.109375" style="42" customWidth="1"/>
    <col min="3" max="3" width="7" style="42" customWidth="1"/>
    <col min="4" max="4" width="18.33203125" style="42" customWidth="1"/>
    <col min="5" max="5" width="8.5546875" style="42" customWidth="1"/>
    <col min="6" max="58" width="3.6640625" style="42" customWidth="1"/>
    <col min="59" max="16384" width="9.109375" style="42"/>
  </cols>
  <sheetData>
    <row r="2" spans="2:58" ht="11.25" customHeight="1"/>
    <row r="3" spans="2:58" ht="68.25" customHeight="1">
      <c r="B3" s="117" t="s">
        <v>0</v>
      </c>
      <c r="C3" s="117" t="s">
        <v>1</v>
      </c>
      <c r="D3" s="118" t="s">
        <v>2</v>
      </c>
      <c r="E3" s="117" t="s">
        <v>3</v>
      </c>
      <c r="F3" s="104" t="s">
        <v>4</v>
      </c>
      <c r="G3" s="105"/>
      <c r="H3" s="105"/>
      <c r="I3" s="106"/>
      <c r="J3" s="43" t="s">
        <v>27</v>
      </c>
      <c r="K3" s="104" t="s">
        <v>5</v>
      </c>
      <c r="L3" s="105"/>
      <c r="M3" s="106"/>
      <c r="N3" s="43" t="s">
        <v>28</v>
      </c>
      <c r="O3" s="104" t="s">
        <v>6</v>
      </c>
      <c r="P3" s="105"/>
      <c r="Q3" s="106"/>
      <c r="R3" s="43" t="s">
        <v>29</v>
      </c>
      <c r="S3" s="104" t="s">
        <v>7</v>
      </c>
      <c r="T3" s="105"/>
      <c r="U3" s="105"/>
      <c r="V3" s="106"/>
      <c r="W3" s="43" t="s">
        <v>30</v>
      </c>
      <c r="X3" s="104" t="s">
        <v>8</v>
      </c>
      <c r="Y3" s="105"/>
      <c r="Z3" s="106"/>
      <c r="AA3" s="43" t="s">
        <v>31</v>
      </c>
      <c r="AB3" s="104" t="s">
        <v>9</v>
      </c>
      <c r="AC3" s="105"/>
      <c r="AD3" s="106"/>
      <c r="AE3" s="43" t="s">
        <v>32</v>
      </c>
      <c r="AF3" s="104" t="s">
        <v>10</v>
      </c>
      <c r="AG3" s="105"/>
      <c r="AH3" s="105"/>
      <c r="AI3" s="106"/>
      <c r="AJ3" s="43" t="s">
        <v>33</v>
      </c>
      <c r="AK3" s="104" t="s">
        <v>11</v>
      </c>
      <c r="AL3" s="105"/>
      <c r="AM3" s="106"/>
      <c r="AN3" s="43" t="s">
        <v>34</v>
      </c>
      <c r="AO3" s="104" t="s">
        <v>12</v>
      </c>
      <c r="AP3" s="105"/>
      <c r="AQ3" s="106"/>
      <c r="AR3" s="43" t="s">
        <v>35</v>
      </c>
      <c r="AS3" s="104" t="s">
        <v>13</v>
      </c>
      <c r="AT3" s="105"/>
      <c r="AU3" s="105"/>
      <c r="AV3" s="106"/>
      <c r="AW3" s="43" t="s">
        <v>36</v>
      </c>
      <c r="AX3" s="104" t="s">
        <v>14</v>
      </c>
      <c r="AY3" s="105"/>
      <c r="AZ3" s="106"/>
      <c r="BA3" s="43" t="s">
        <v>37</v>
      </c>
      <c r="BB3" s="104" t="s">
        <v>15</v>
      </c>
      <c r="BC3" s="105"/>
      <c r="BD3" s="105"/>
      <c r="BE3" s="106"/>
      <c r="BF3" s="107" t="s">
        <v>25</v>
      </c>
    </row>
    <row r="4" spans="2:58" ht="12" customHeight="1">
      <c r="B4" s="117"/>
      <c r="C4" s="117"/>
      <c r="D4" s="118"/>
      <c r="E4" s="117"/>
      <c r="F4" s="110" t="s">
        <v>16</v>
      </c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08"/>
    </row>
    <row r="5" spans="2:58" ht="12.6">
      <c r="B5" s="117"/>
      <c r="C5" s="117"/>
      <c r="D5" s="118"/>
      <c r="E5" s="117"/>
      <c r="F5" s="44">
        <v>36</v>
      </c>
      <c r="G5" s="44">
        <v>37</v>
      </c>
      <c r="H5" s="44">
        <v>38</v>
      </c>
      <c r="I5" s="44">
        <v>39</v>
      </c>
      <c r="J5" s="44">
        <v>40</v>
      </c>
      <c r="K5" s="44">
        <v>41</v>
      </c>
      <c r="L5" s="44">
        <v>42</v>
      </c>
      <c r="M5" s="44">
        <v>43</v>
      </c>
      <c r="N5" s="44">
        <v>44</v>
      </c>
      <c r="O5" s="44">
        <v>45</v>
      </c>
      <c r="P5" s="44">
        <v>46</v>
      </c>
      <c r="Q5" s="44">
        <v>47</v>
      </c>
      <c r="R5" s="44">
        <v>48</v>
      </c>
      <c r="S5" s="44">
        <v>49</v>
      </c>
      <c r="T5" s="44">
        <v>50</v>
      </c>
      <c r="U5" s="44">
        <v>51</v>
      </c>
      <c r="V5" s="44">
        <v>52</v>
      </c>
      <c r="W5" s="44">
        <v>1</v>
      </c>
      <c r="X5" s="44">
        <v>2</v>
      </c>
      <c r="Y5" s="44">
        <v>3</v>
      </c>
      <c r="Z5" s="44">
        <v>4</v>
      </c>
      <c r="AA5" s="44">
        <v>5</v>
      </c>
      <c r="AB5" s="44">
        <v>6</v>
      </c>
      <c r="AC5" s="44">
        <v>7</v>
      </c>
      <c r="AD5" s="44">
        <v>8</v>
      </c>
      <c r="AE5" s="44">
        <v>9</v>
      </c>
      <c r="AF5" s="44">
        <v>10</v>
      </c>
      <c r="AG5" s="44">
        <v>11</v>
      </c>
      <c r="AH5" s="44">
        <v>12</v>
      </c>
      <c r="AI5" s="44">
        <v>13</v>
      </c>
      <c r="AJ5" s="44">
        <v>14</v>
      </c>
      <c r="AK5" s="44">
        <v>15</v>
      </c>
      <c r="AL5" s="44">
        <v>16</v>
      </c>
      <c r="AM5" s="44">
        <v>17</v>
      </c>
      <c r="AN5" s="44">
        <v>18</v>
      </c>
      <c r="AO5" s="44">
        <v>19</v>
      </c>
      <c r="AP5" s="44">
        <v>20</v>
      </c>
      <c r="AQ5" s="44">
        <v>21</v>
      </c>
      <c r="AR5" s="44">
        <v>22</v>
      </c>
      <c r="AS5" s="44">
        <v>23</v>
      </c>
      <c r="AT5" s="44">
        <v>24</v>
      </c>
      <c r="AU5" s="44">
        <v>25</v>
      </c>
      <c r="AV5" s="44">
        <v>26</v>
      </c>
      <c r="AW5" s="44">
        <v>27</v>
      </c>
      <c r="AX5" s="44">
        <v>28</v>
      </c>
      <c r="AY5" s="44">
        <v>29</v>
      </c>
      <c r="AZ5" s="44">
        <v>30</v>
      </c>
      <c r="BA5" s="44">
        <v>31</v>
      </c>
      <c r="BB5" s="44">
        <v>32</v>
      </c>
      <c r="BC5" s="44">
        <v>33</v>
      </c>
      <c r="BD5" s="44">
        <v>34</v>
      </c>
      <c r="BE5" s="44">
        <v>35</v>
      </c>
      <c r="BF5" s="108"/>
    </row>
    <row r="6" spans="2:58" ht="12" customHeight="1">
      <c r="B6" s="117"/>
      <c r="C6" s="117"/>
      <c r="D6" s="118"/>
      <c r="E6" s="117"/>
      <c r="F6" s="110" t="s">
        <v>26</v>
      </c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08"/>
    </row>
    <row r="7" spans="2:58" ht="19.5" customHeight="1">
      <c r="B7" s="117"/>
      <c r="C7" s="117"/>
      <c r="D7" s="118"/>
      <c r="E7" s="117"/>
      <c r="F7" s="44">
        <v>1</v>
      </c>
      <c r="G7" s="44">
        <v>2</v>
      </c>
      <c r="H7" s="44">
        <v>3</v>
      </c>
      <c r="I7" s="44">
        <v>4</v>
      </c>
      <c r="J7" s="44">
        <v>5</v>
      </c>
      <c r="K7" s="44">
        <v>6</v>
      </c>
      <c r="L7" s="44">
        <v>7</v>
      </c>
      <c r="M7" s="44">
        <v>8</v>
      </c>
      <c r="N7" s="44">
        <v>9</v>
      </c>
      <c r="O7" s="44">
        <v>10</v>
      </c>
      <c r="P7" s="44">
        <v>11</v>
      </c>
      <c r="Q7" s="44">
        <v>12</v>
      </c>
      <c r="R7" s="44">
        <v>13</v>
      </c>
      <c r="S7" s="44">
        <v>14</v>
      </c>
      <c r="T7" s="44">
        <v>15</v>
      </c>
      <c r="U7" s="44">
        <v>16</v>
      </c>
      <c r="V7" s="44">
        <v>17</v>
      </c>
      <c r="W7" s="44">
        <v>18</v>
      </c>
      <c r="X7" s="44">
        <v>19</v>
      </c>
      <c r="Y7" s="44">
        <v>20</v>
      </c>
      <c r="Z7" s="44">
        <v>21</v>
      </c>
      <c r="AA7" s="44">
        <v>22</v>
      </c>
      <c r="AB7" s="44">
        <v>23</v>
      </c>
      <c r="AC7" s="44">
        <v>24</v>
      </c>
      <c r="AD7" s="44">
        <v>25</v>
      </c>
      <c r="AE7" s="44">
        <v>26</v>
      </c>
      <c r="AF7" s="44">
        <v>27</v>
      </c>
      <c r="AG7" s="44">
        <v>28</v>
      </c>
      <c r="AH7" s="44">
        <v>29</v>
      </c>
      <c r="AI7" s="44">
        <v>30</v>
      </c>
      <c r="AJ7" s="44">
        <v>31</v>
      </c>
      <c r="AK7" s="44">
        <v>32</v>
      </c>
      <c r="AL7" s="44">
        <v>33</v>
      </c>
      <c r="AM7" s="44">
        <v>34</v>
      </c>
      <c r="AN7" s="44">
        <v>35</v>
      </c>
      <c r="AO7" s="44">
        <v>36</v>
      </c>
      <c r="AP7" s="44">
        <v>37</v>
      </c>
      <c r="AQ7" s="44">
        <v>38</v>
      </c>
      <c r="AR7" s="44">
        <v>39</v>
      </c>
      <c r="AS7" s="44">
        <v>40</v>
      </c>
      <c r="AT7" s="44">
        <v>41</v>
      </c>
      <c r="AU7" s="44">
        <v>42</v>
      </c>
      <c r="AV7" s="44">
        <v>43</v>
      </c>
      <c r="AW7" s="44">
        <v>44</v>
      </c>
      <c r="AX7" s="44">
        <v>45</v>
      </c>
      <c r="AY7" s="44">
        <v>46</v>
      </c>
      <c r="AZ7" s="44">
        <v>47</v>
      </c>
      <c r="BA7" s="44">
        <v>48</v>
      </c>
      <c r="BB7" s="44">
        <v>49</v>
      </c>
      <c r="BC7" s="44">
        <v>50</v>
      </c>
      <c r="BD7" s="44">
        <v>51</v>
      </c>
      <c r="BE7" s="44">
        <v>52</v>
      </c>
      <c r="BF7" s="109"/>
    </row>
    <row r="8" spans="2:58" ht="18" customHeight="1">
      <c r="B8" s="111" t="s">
        <v>103</v>
      </c>
      <c r="C8" s="112" t="s">
        <v>40</v>
      </c>
      <c r="D8" s="114" t="s">
        <v>38</v>
      </c>
      <c r="E8" s="45" t="s">
        <v>39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</row>
    <row r="9" spans="2:58" ht="18" customHeight="1">
      <c r="B9" s="111"/>
      <c r="C9" s="113"/>
      <c r="D9" s="114"/>
      <c r="E9" s="45" t="s">
        <v>17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2:58" ht="18" customHeight="1">
      <c r="B10" s="111"/>
      <c r="C10" s="115" t="s">
        <v>41</v>
      </c>
      <c r="D10" s="116" t="s">
        <v>148</v>
      </c>
      <c r="E10" s="47" t="s">
        <v>39</v>
      </c>
      <c r="F10" s="34">
        <v>3</v>
      </c>
      <c r="G10" s="34">
        <v>3</v>
      </c>
      <c r="H10" s="34">
        <v>3</v>
      </c>
      <c r="I10" s="34">
        <v>3</v>
      </c>
      <c r="J10" s="34">
        <v>3</v>
      </c>
      <c r="K10" s="34">
        <v>3</v>
      </c>
      <c r="L10" s="34">
        <v>3</v>
      </c>
      <c r="M10" s="34">
        <v>3</v>
      </c>
      <c r="N10" s="34">
        <v>3</v>
      </c>
      <c r="O10" s="34">
        <v>3</v>
      </c>
      <c r="P10" s="34">
        <v>3</v>
      </c>
      <c r="Q10" s="34">
        <v>3</v>
      </c>
      <c r="R10" s="34">
        <v>3</v>
      </c>
      <c r="S10" s="34">
        <v>3</v>
      </c>
      <c r="T10" s="34">
        <v>3</v>
      </c>
      <c r="U10" s="34">
        <v>3</v>
      </c>
      <c r="V10" s="34">
        <v>3</v>
      </c>
      <c r="W10" s="41">
        <v>0</v>
      </c>
      <c r="X10" s="41">
        <v>0</v>
      </c>
      <c r="Y10" s="34">
        <v>7</v>
      </c>
      <c r="Z10" s="34">
        <v>7</v>
      </c>
      <c r="AA10" s="34">
        <v>7</v>
      </c>
      <c r="AB10" s="34">
        <v>7</v>
      </c>
      <c r="AC10" s="34">
        <v>7</v>
      </c>
      <c r="AD10" s="34">
        <v>7</v>
      </c>
      <c r="AE10" s="34">
        <v>7</v>
      </c>
      <c r="AF10" s="34">
        <v>7</v>
      </c>
      <c r="AG10" s="34">
        <v>7</v>
      </c>
      <c r="AH10" s="34">
        <v>7</v>
      </c>
      <c r="AI10" s="34">
        <v>7</v>
      </c>
      <c r="AJ10" s="34">
        <v>7</v>
      </c>
      <c r="AK10" s="34">
        <v>6</v>
      </c>
      <c r="AL10" s="34">
        <v>6</v>
      </c>
      <c r="AM10" s="34">
        <v>6</v>
      </c>
      <c r="AN10" s="34">
        <v>6</v>
      </c>
      <c r="AO10" s="34">
        <v>6</v>
      </c>
      <c r="AP10" s="34">
        <v>6</v>
      </c>
      <c r="AQ10" s="34">
        <v>6</v>
      </c>
      <c r="AR10" s="34">
        <v>6</v>
      </c>
      <c r="AS10" s="34">
        <v>6</v>
      </c>
      <c r="AT10" s="34">
        <v>6</v>
      </c>
      <c r="AU10" s="35"/>
      <c r="AV10" s="35"/>
      <c r="AW10" s="34">
        <v>0</v>
      </c>
      <c r="AX10" s="34">
        <v>0</v>
      </c>
      <c r="AY10" s="34">
        <v>0</v>
      </c>
      <c r="AZ10" s="34">
        <v>0</v>
      </c>
      <c r="BA10" s="34">
        <v>0</v>
      </c>
      <c r="BB10" s="34">
        <v>0</v>
      </c>
      <c r="BC10" s="34">
        <v>0</v>
      </c>
      <c r="BD10" s="34">
        <v>0</v>
      </c>
      <c r="BE10" s="34">
        <v>0</v>
      </c>
      <c r="BF10" s="46">
        <f t="shared" ref="BF10:BF32" si="0">SUM(F10:BE10)</f>
        <v>195</v>
      </c>
    </row>
    <row r="11" spans="2:58" ht="18" customHeight="1">
      <c r="B11" s="111"/>
      <c r="C11" s="115"/>
      <c r="D11" s="116"/>
      <c r="E11" s="47" t="s">
        <v>17</v>
      </c>
      <c r="F11" s="34">
        <v>2</v>
      </c>
      <c r="G11" s="34">
        <v>1</v>
      </c>
      <c r="H11" s="34">
        <v>2</v>
      </c>
      <c r="I11" s="34">
        <v>1</v>
      </c>
      <c r="J11" s="34">
        <v>2</v>
      </c>
      <c r="K11" s="34">
        <v>1</v>
      </c>
      <c r="L11" s="34">
        <v>2</v>
      </c>
      <c r="M11" s="34">
        <v>1</v>
      </c>
      <c r="N11" s="34">
        <v>2</v>
      </c>
      <c r="O11" s="34">
        <v>1</v>
      </c>
      <c r="P11" s="34">
        <v>2</v>
      </c>
      <c r="Q11" s="34">
        <v>1</v>
      </c>
      <c r="R11" s="34">
        <v>2</v>
      </c>
      <c r="S11" s="34">
        <v>1</v>
      </c>
      <c r="T11" s="34">
        <v>2</v>
      </c>
      <c r="U11" s="34">
        <v>1</v>
      </c>
      <c r="V11" s="34">
        <v>2</v>
      </c>
      <c r="W11" s="41">
        <v>0</v>
      </c>
      <c r="X11" s="41">
        <v>0</v>
      </c>
      <c r="Y11" s="34">
        <v>4</v>
      </c>
      <c r="Z11" s="34">
        <v>3</v>
      </c>
      <c r="AA11" s="34">
        <v>4</v>
      </c>
      <c r="AB11" s="34">
        <v>3</v>
      </c>
      <c r="AC11" s="34">
        <v>4</v>
      </c>
      <c r="AD11" s="34">
        <v>3</v>
      </c>
      <c r="AE11" s="34">
        <v>4</v>
      </c>
      <c r="AF11" s="34">
        <v>3</v>
      </c>
      <c r="AG11" s="34">
        <v>4</v>
      </c>
      <c r="AH11" s="34">
        <v>3</v>
      </c>
      <c r="AI11" s="34">
        <v>4</v>
      </c>
      <c r="AJ11" s="34">
        <v>3</v>
      </c>
      <c r="AK11" s="34">
        <v>3</v>
      </c>
      <c r="AL11" s="34">
        <v>3</v>
      </c>
      <c r="AM11" s="34">
        <v>3</v>
      </c>
      <c r="AN11" s="34">
        <v>3</v>
      </c>
      <c r="AO11" s="34">
        <v>3</v>
      </c>
      <c r="AP11" s="34">
        <v>3</v>
      </c>
      <c r="AQ11" s="34">
        <v>3</v>
      </c>
      <c r="AR11" s="34">
        <v>3</v>
      </c>
      <c r="AS11" s="34">
        <v>3</v>
      </c>
      <c r="AT11" s="34">
        <v>3</v>
      </c>
      <c r="AU11" s="35"/>
      <c r="AV11" s="35"/>
      <c r="AW11" s="34">
        <v>0</v>
      </c>
      <c r="AX11" s="34">
        <v>0</v>
      </c>
      <c r="AY11" s="34">
        <v>0</v>
      </c>
      <c r="AZ11" s="34">
        <v>0</v>
      </c>
      <c r="BA11" s="34">
        <v>0</v>
      </c>
      <c r="BB11" s="34">
        <v>0</v>
      </c>
      <c r="BC11" s="34">
        <v>0</v>
      </c>
      <c r="BD11" s="34">
        <v>0</v>
      </c>
      <c r="BE11" s="34">
        <v>0</v>
      </c>
      <c r="BF11" s="46">
        <v>98</v>
      </c>
    </row>
    <row r="12" spans="2:58" ht="18" customHeight="1">
      <c r="B12" s="111"/>
      <c r="C12" s="115" t="s">
        <v>43</v>
      </c>
      <c r="D12" s="116" t="s">
        <v>45</v>
      </c>
      <c r="E12" s="47" t="s">
        <v>39</v>
      </c>
      <c r="F12" s="34">
        <v>3</v>
      </c>
      <c r="G12" s="34">
        <v>3</v>
      </c>
      <c r="H12" s="34">
        <v>3</v>
      </c>
      <c r="I12" s="34">
        <v>3</v>
      </c>
      <c r="J12" s="34">
        <v>3</v>
      </c>
      <c r="K12" s="34">
        <v>3</v>
      </c>
      <c r="L12" s="34">
        <v>3</v>
      </c>
      <c r="M12" s="34">
        <v>3</v>
      </c>
      <c r="N12" s="34">
        <v>3</v>
      </c>
      <c r="O12" s="34">
        <v>3</v>
      </c>
      <c r="P12" s="34">
        <v>3</v>
      </c>
      <c r="Q12" s="34">
        <v>3</v>
      </c>
      <c r="R12" s="34">
        <v>3</v>
      </c>
      <c r="S12" s="34">
        <v>3</v>
      </c>
      <c r="T12" s="34">
        <v>3</v>
      </c>
      <c r="U12" s="34">
        <v>3</v>
      </c>
      <c r="V12" s="34">
        <v>3</v>
      </c>
      <c r="W12" s="41">
        <v>0</v>
      </c>
      <c r="X12" s="41">
        <v>0</v>
      </c>
      <c r="Y12" s="34">
        <v>3</v>
      </c>
      <c r="Z12" s="34">
        <v>3</v>
      </c>
      <c r="AA12" s="34">
        <v>3</v>
      </c>
      <c r="AB12" s="34">
        <v>3</v>
      </c>
      <c r="AC12" s="34">
        <v>3</v>
      </c>
      <c r="AD12" s="34">
        <v>3</v>
      </c>
      <c r="AE12" s="34">
        <v>3</v>
      </c>
      <c r="AF12" s="34">
        <v>3</v>
      </c>
      <c r="AG12" s="34">
        <v>3</v>
      </c>
      <c r="AH12" s="34">
        <v>3</v>
      </c>
      <c r="AI12" s="34">
        <v>3</v>
      </c>
      <c r="AJ12" s="34">
        <v>3</v>
      </c>
      <c r="AK12" s="34">
        <v>3</v>
      </c>
      <c r="AL12" s="34">
        <v>3</v>
      </c>
      <c r="AM12" s="34">
        <v>3</v>
      </c>
      <c r="AN12" s="34">
        <v>3</v>
      </c>
      <c r="AO12" s="34">
        <v>3</v>
      </c>
      <c r="AP12" s="34">
        <v>3</v>
      </c>
      <c r="AQ12" s="34">
        <v>3</v>
      </c>
      <c r="AR12" s="34">
        <v>3</v>
      </c>
      <c r="AS12" s="34">
        <v>3</v>
      </c>
      <c r="AT12" s="34">
        <v>3</v>
      </c>
      <c r="AU12" s="35"/>
      <c r="AV12" s="35"/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0</v>
      </c>
      <c r="BE12" s="34">
        <v>0</v>
      </c>
      <c r="BF12" s="46">
        <f t="shared" si="0"/>
        <v>117</v>
      </c>
    </row>
    <row r="13" spans="2:58" ht="18" customHeight="1">
      <c r="B13" s="111"/>
      <c r="C13" s="115"/>
      <c r="D13" s="116"/>
      <c r="E13" s="47" t="s">
        <v>17</v>
      </c>
      <c r="F13" s="34">
        <v>1</v>
      </c>
      <c r="G13" s="34">
        <v>2</v>
      </c>
      <c r="H13" s="34">
        <v>1</v>
      </c>
      <c r="I13" s="34">
        <v>2</v>
      </c>
      <c r="J13" s="34">
        <v>1</v>
      </c>
      <c r="K13" s="34">
        <v>2</v>
      </c>
      <c r="L13" s="34">
        <v>1</v>
      </c>
      <c r="M13" s="34">
        <v>2</v>
      </c>
      <c r="N13" s="34">
        <v>1</v>
      </c>
      <c r="O13" s="34">
        <v>2</v>
      </c>
      <c r="P13" s="34">
        <v>1</v>
      </c>
      <c r="Q13" s="34">
        <v>2</v>
      </c>
      <c r="R13" s="34">
        <v>1</v>
      </c>
      <c r="S13" s="34">
        <v>2</v>
      </c>
      <c r="T13" s="34">
        <v>1</v>
      </c>
      <c r="U13" s="34">
        <v>2</v>
      </c>
      <c r="V13" s="34">
        <v>1</v>
      </c>
      <c r="W13" s="41">
        <v>0</v>
      </c>
      <c r="X13" s="41">
        <v>0</v>
      </c>
      <c r="Y13" s="34">
        <v>1</v>
      </c>
      <c r="Z13" s="34">
        <v>2</v>
      </c>
      <c r="AA13" s="34">
        <v>1</v>
      </c>
      <c r="AB13" s="34">
        <v>2</v>
      </c>
      <c r="AC13" s="34">
        <v>1</v>
      </c>
      <c r="AD13" s="34">
        <v>2</v>
      </c>
      <c r="AE13" s="34">
        <v>1</v>
      </c>
      <c r="AF13" s="34">
        <v>2</v>
      </c>
      <c r="AG13" s="34">
        <v>1</v>
      </c>
      <c r="AH13" s="34">
        <v>2</v>
      </c>
      <c r="AI13" s="34">
        <v>1</v>
      </c>
      <c r="AJ13" s="34">
        <v>2</v>
      </c>
      <c r="AK13" s="34">
        <v>1</v>
      </c>
      <c r="AL13" s="34">
        <v>2</v>
      </c>
      <c r="AM13" s="34">
        <v>1</v>
      </c>
      <c r="AN13" s="34">
        <v>2</v>
      </c>
      <c r="AO13" s="34">
        <v>1</v>
      </c>
      <c r="AP13" s="34">
        <v>2</v>
      </c>
      <c r="AQ13" s="34">
        <v>1</v>
      </c>
      <c r="AR13" s="34">
        <v>2</v>
      </c>
      <c r="AS13" s="34">
        <v>1</v>
      </c>
      <c r="AT13" s="34">
        <v>2</v>
      </c>
      <c r="AU13" s="35"/>
      <c r="AV13" s="35"/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0</v>
      </c>
      <c r="BF13" s="46">
        <f t="shared" si="0"/>
        <v>58</v>
      </c>
    </row>
    <row r="14" spans="2:58" ht="18" customHeight="1">
      <c r="B14" s="111"/>
      <c r="C14" s="119" t="s">
        <v>44</v>
      </c>
      <c r="D14" s="120" t="s">
        <v>149</v>
      </c>
      <c r="E14" s="47" t="s">
        <v>39</v>
      </c>
      <c r="F14" s="34">
        <v>6</v>
      </c>
      <c r="G14" s="34">
        <v>6</v>
      </c>
      <c r="H14" s="34">
        <v>6</v>
      </c>
      <c r="I14" s="34">
        <v>6</v>
      </c>
      <c r="J14" s="34">
        <v>6</v>
      </c>
      <c r="K14" s="34">
        <v>6</v>
      </c>
      <c r="L14" s="34">
        <v>6</v>
      </c>
      <c r="M14" s="34">
        <v>6</v>
      </c>
      <c r="N14" s="34">
        <v>6</v>
      </c>
      <c r="O14" s="34">
        <v>6</v>
      </c>
      <c r="P14" s="34">
        <v>6</v>
      </c>
      <c r="Q14" s="34">
        <v>6</v>
      </c>
      <c r="R14" s="34">
        <v>6</v>
      </c>
      <c r="S14" s="34">
        <v>6</v>
      </c>
      <c r="T14" s="34">
        <v>6</v>
      </c>
      <c r="U14" s="34">
        <v>6</v>
      </c>
      <c r="V14" s="34">
        <v>6</v>
      </c>
      <c r="W14" s="41">
        <v>0</v>
      </c>
      <c r="X14" s="41">
        <v>0</v>
      </c>
      <c r="Y14" s="34">
        <v>6</v>
      </c>
      <c r="Z14" s="34">
        <v>6</v>
      </c>
      <c r="AA14" s="34">
        <v>6</v>
      </c>
      <c r="AB14" s="34">
        <v>6</v>
      </c>
      <c r="AC14" s="34">
        <v>6</v>
      </c>
      <c r="AD14" s="34">
        <v>6</v>
      </c>
      <c r="AE14" s="34">
        <v>6</v>
      </c>
      <c r="AF14" s="34">
        <v>6</v>
      </c>
      <c r="AG14" s="34">
        <v>6</v>
      </c>
      <c r="AH14" s="34">
        <v>6</v>
      </c>
      <c r="AI14" s="34">
        <v>6</v>
      </c>
      <c r="AJ14" s="34">
        <v>6</v>
      </c>
      <c r="AK14" s="34">
        <v>6</v>
      </c>
      <c r="AL14" s="34">
        <v>6</v>
      </c>
      <c r="AM14" s="34">
        <v>6</v>
      </c>
      <c r="AN14" s="34">
        <v>6</v>
      </c>
      <c r="AO14" s="34">
        <v>6</v>
      </c>
      <c r="AP14" s="34">
        <v>6</v>
      </c>
      <c r="AQ14" s="34">
        <v>6</v>
      </c>
      <c r="AR14" s="34">
        <v>6</v>
      </c>
      <c r="AS14" s="34">
        <v>6</v>
      </c>
      <c r="AT14" s="34">
        <v>6</v>
      </c>
      <c r="AU14" s="35"/>
      <c r="AV14" s="35"/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46">
        <f t="shared" si="0"/>
        <v>234</v>
      </c>
    </row>
    <row r="15" spans="2:58" ht="18" customHeight="1">
      <c r="B15" s="111"/>
      <c r="C15" s="119"/>
      <c r="D15" s="120"/>
      <c r="E15" s="47" t="s">
        <v>17</v>
      </c>
      <c r="F15" s="34">
        <v>3</v>
      </c>
      <c r="G15" s="34">
        <v>3</v>
      </c>
      <c r="H15" s="34">
        <v>3</v>
      </c>
      <c r="I15" s="34">
        <v>3</v>
      </c>
      <c r="J15" s="34">
        <v>3</v>
      </c>
      <c r="K15" s="34">
        <v>3</v>
      </c>
      <c r="L15" s="34">
        <v>3</v>
      </c>
      <c r="M15" s="34">
        <v>3</v>
      </c>
      <c r="N15" s="34">
        <v>3</v>
      </c>
      <c r="O15" s="34">
        <v>3</v>
      </c>
      <c r="P15" s="34">
        <v>3</v>
      </c>
      <c r="Q15" s="34">
        <v>3</v>
      </c>
      <c r="R15" s="34">
        <v>3</v>
      </c>
      <c r="S15" s="34">
        <v>3</v>
      </c>
      <c r="T15" s="34">
        <v>3</v>
      </c>
      <c r="U15" s="34">
        <v>3</v>
      </c>
      <c r="V15" s="34">
        <v>3</v>
      </c>
      <c r="W15" s="41">
        <v>0</v>
      </c>
      <c r="X15" s="41">
        <v>0</v>
      </c>
      <c r="Y15" s="34">
        <v>3</v>
      </c>
      <c r="Z15" s="34">
        <v>3</v>
      </c>
      <c r="AA15" s="34">
        <v>3</v>
      </c>
      <c r="AB15" s="34">
        <v>3</v>
      </c>
      <c r="AC15" s="34">
        <v>3</v>
      </c>
      <c r="AD15" s="34">
        <v>3</v>
      </c>
      <c r="AE15" s="34">
        <v>3</v>
      </c>
      <c r="AF15" s="34">
        <v>3</v>
      </c>
      <c r="AG15" s="34">
        <v>3</v>
      </c>
      <c r="AH15" s="34">
        <v>3</v>
      </c>
      <c r="AI15" s="34">
        <v>3</v>
      </c>
      <c r="AJ15" s="34">
        <v>3</v>
      </c>
      <c r="AK15" s="34">
        <v>3</v>
      </c>
      <c r="AL15" s="34">
        <v>3</v>
      </c>
      <c r="AM15" s="34">
        <v>3</v>
      </c>
      <c r="AN15" s="34">
        <v>3</v>
      </c>
      <c r="AO15" s="34">
        <v>3</v>
      </c>
      <c r="AP15" s="34">
        <v>3</v>
      </c>
      <c r="AQ15" s="34">
        <v>3</v>
      </c>
      <c r="AR15" s="34">
        <v>3</v>
      </c>
      <c r="AS15" s="34">
        <v>3</v>
      </c>
      <c r="AT15" s="34">
        <v>3</v>
      </c>
      <c r="AU15" s="35"/>
      <c r="AV15" s="35"/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46">
        <f t="shared" si="0"/>
        <v>117</v>
      </c>
    </row>
    <row r="16" spans="2:58" ht="18" customHeight="1">
      <c r="B16" s="111"/>
      <c r="C16" s="119" t="s">
        <v>46</v>
      </c>
      <c r="D16" s="121" t="s">
        <v>47</v>
      </c>
      <c r="E16" s="47" t="s">
        <v>39</v>
      </c>
      <c r="F16" s="34">
        <v>3</v>
      </c>
      <c r="G16" s="34">
        <v>3</v>
      </c>
      <c r="H16" s="34">
        <v>3</v>
      </c>
      <c r="I16" s="34">
        <v>3</v>
      </c>
      <c r="J16" s="34">
        <v>3</v>
      </c>
      <c r="K16" s="34">
        <v>3</v>
      </c>
      <c r="L16" s="34">
        <v>3</v>
      </c>
      <c r="M16" s="34">
        <v>3</v>
      </c>
      <c r="N16" s="34">
        <v>3</v>
      </c>
      <c r="O16" s="34">
        <v>3</v>
      </c>
      <c r="P16" s="34">
        <v>3</v>
      </c>
      <c r="Q16" s="34">
        <v>3</v>
      </c>
      <c r="R16" s="34">
        <v>3</v>
      </c>
      <c r="S16" s="34">
        <v>3</v>
      </c>
      <c r="T16" s="34">
        <v>3</v>
      </c>
      <c r="U16" s="34">
        <v>3</v>
      </c>
      <c r="V16" s="34">
        <v>3</v>
      </c>
      <c r="W16" s="41">
        <v>0</v>
      </c>
      <c r="X16" s="41">
        <v>0</v>
      </c>
      <c r="Y16" s="34">
        <v>3</v>
      </c>
      <c r="Z16" s="34">
        <v>3</v>
      </c>
      <c r="AA16" s="34">
        <v>3</v>
      </c>
      <c r="AB16" s="34">
        <v>3</v>
      </c>
      <c r="AC16" s="34">
        <v>3</v>
      </c>
      <c r="AD16" s="34">
        <v>3</v>
      </c>
      <c r="AE16" s="34">
        <v>3</v>
      </c>
      <c r="AF16" s="34">
        <v>3</v>
      </c>
      <c r="AG16" s="34">
        <v>3</v>
      </c>
      <c r="AH16" s="34">
        <v>3</v>
      </c>
      <c r="AI16" s="34">
        <v>3</v>
      </c>
      <c r="AJ16" s="34">
        <v>3</v>
      </c>
      <c r="AK16" s="34">
        <v>3</v>
      </c>
      <c r="AL16" s="34">
        <v>3</v>
      </c>
      <c r="AM16" s="34">
        <v>3</v>
      </c>
      <c r="AN16" s="34">
        <v>3</v>
      </c>
      <c r="AO16" s="34">
        <v>3</v>
      </c>
      <c r="AP16" s="34">
        <v>3</v>
      </c>
      <c r="AQ16" s="34">
        <v>3</v>
      </c>
      <c r="AR16" s="34">
        <v>3</v>
      </c>
      <c r="AS16" s="34">
        <v>3</v>
      </c>
      <c r="AT16" s="34">
        <v>3</v>
      </c>
      <c r="AU16" s="35"/>
      <c r="AV16" s="35"/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46">
        <v>117</v>
      </c>
    </row>
    <row r="17" spans="2:58" ht="18" customHeight="1">
      <c r="B17" s="111"/>
      <c r="C17" s="119"/>
      <c r="D17" s="122"/>
      <c r="E17" s="47" t="s">
        <v>17</v>
      </c>
      <c r="F17" s="34">
        <v>2</v>
      </c>
      <c r="G17" s="34">
        <v>1</v>
      </c>
      <c r="H17" s="34">
        <v>2</v>
      </c>
      <c r="I17" s="34">
        <v>1</v>
      </c>
      <c r="J17" s="34">
        <v>2</v>
      </c>
      <c r="K17" s="34">
        <v>1</v>
      </c>
      <c r="L17" s="34">
        <v>2</v>
      </c>
      <c r="M17" s="34">
        <v>1</v>
      </c>
      <c r="N17" s="34">
        <v>2</v>
      </c>
      <c r="O17" s="34">
        <v>1</v>
      </c>
      <c r="P17" s="34">
        <v>2</v>
      </c>
      <c r="Q17" s="34">
        <v>1</v>
      </c>
      <c r="R17" s="34">
        <v>2</v>
      </c>
      <c r="S17" s="34">
        <v>1</v>
      </c>
      <c r="T17" s="34">
        <v>2</v>
      </c>
      <c r="U17" s="34">
        <v>1</v>
      </c>
      <c r="V17" s="34">
        <v>2</v>
      </c>
      <c r="W17" s="41">
        <v>0</v>
      </c>
      <c r="X17" s="41">
        <v>0</v>
      </c>
      <c r="Y17" s="34">
        <v>1</v>
      </c>
      <c r="Z17" s="34">
        <v>2</v>
      </c>
      <c r="AA17" s="34">
        <v>1</v>
      </c>
      <c r="AB17" s="34">
        <v>2</v>
      </c>
      <c r="AC17" s="34">
        <v>1</v>
      </c>
      <c r="AD17" s="34">
        <v>2</v>
      </c>
      <c r="AE17" s="34">
        <v>1</v>
      </c>
      <c r="AF17" s="34">
        <v>2</v>
      </c>
      <c r="AG17" s="34">
        <v>1</v>
      </c>
      <c r="AH17" s="34">
        <v>2</v>
      </c>
      <c r="AI17" s="34">
        <v>1</v>
      </c>
      <c r="AJ17" s="34">
        <v>2</v>
      </c>
      <c r="AK17" s="34">
        <v>1</v>
      </c>
      <c r="AL17" s="34">
        <v>2</v>
      </c>
      <c r="AM17" s="34">
        <v>1</v>
      </c>
      <c r="AN17" s="34">
        <v>2</v>
      </c>
      <c r="AO17" s="34">
        <v>1</v>
      </c>
      <c r="AP17" s="34">
        <v>2</v>
      </c>
      <c r="AQ17" s="34">
        <v>1</v>
      </c>
      <c r="AR17" s="34">
        <v>2</v>
      </c>
      <c r="AS17" s="34">
        <v>1</v>
      </c>
      <c r="AT17" s="34">
        <v>2</v>
      </c>
      <c r="AU17" s="35"/>
      <c r="AV17" s="35"/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46">
        <f t="shared" si="0"/>
        <v>59</v>
      </c>
    </row>
    <row r="18" spans="2:58" ht="18" customHeight="1">
      <c r="B18" s="111"/>
      <c r="C18" s="119" t="s">
        <v>48</v>
      </c>
      <c r="D18" s="120" t="s">
        <v>51</v>
      </c>
      <c r="E18" s="47" t="s">
        <v>39</v>
      </c>
      <c r="F18" s="34">
        <v>3</v>
      </c>
      <c r="G18" s="34">
        <v>3</v>
      </c>
      <c r="H18" s="34">
        <v>3</v>
      </c>
      <c r="I18" s="34">
        <v>3</v>
      </c>
      <c r="J18" s="34">
        <v>3</v>
      </c>
      <c r="K18" s="34">
        <v>3</v>
      </c>
      <c r="L18" s="34">
        <v>3</v>
      </c>
      <c r="M18" s="34">
        <v>3</v>
      </c>
      <c r="N18" s="34">
        <v>3</v>
      </c>
      <c r="O18" s="34">
        <v>3</v>
      </c>
      <c r="P18" s="34">
        <v>3</v>
      </c>
      <c r="Q18" s="34">
        <v>3</v>
      </c>
      <c r="R18" s="34">
        <v>3</v>
      </c>
      <c r="S18" s="34">
        <v>3</v>
      </c>
      <c r="T18" s="34">
        <v>3</v>
      </c>
      <c r="U18" s="34">
        <v>3</v>
      </c>
      <c r="V18" s="34">
        <v>3</v>
      </c>
      <c r="W18" s="41">
        <v>0</v>
      </c>
      <c r="X18" s="41">
        <v>0</v>
      </c>
      <c r="Y18" s="34">
        <v>3</v>
      </c>
      <c r="Z18" s="34">
        <v>3</v>
      </c>
      <c r="AA18" s="34">
        <v>3</v>
      </c>
      <c r="AB18" s="34">
        <v>3</v>
      </c>
      <c r="AC18" s="34">
        <v>3</v>
      </c>
      <c r="AD18" s="34">
        <v>3</v>
      </c>
      <c r="AE18" s="34">
        <v>3</v>
      </c>
      <c r="AF18" s="34">
        <v>3</v>
      </c>
      <c r="AG18" s="34">
        <v>3</v>
      </c>
      <c r="AH18" s="34">
        <v>3</v>
      </c>
      <c r="AI18" s="34">
        <v>3</v>
      </c>
      <c r="AJ18" s="34">
        <v>3</v>
      </c>
      <c r="AK18" s="34">
        <v>3</v>
      </c>
      <c r="AL18" s="34">
        <v>3</v>
      </c>
      <c r="AM18" s="34">
        <v>3</v>
      </c>
      <c r="AN18" s="34">
        <v>3</v>
      </c>
      <c r="AO18" s="34">
        <v>3</v>
      </c>
      <c r="AP18" s="34">
        <v>3</v>
      </c>
      <c r="AQ18" s="34">
        <v>3</v>
      </c>
      <c r="AR18" s="34">
        <v>3</v>
      </c>
      <c r="AS18" s="34">
        <v>3</v>
      </c>
      <c r="AT18" s="34">
        <v>3</v>
      </c>
      <c r="AU18" s="35"/>
      <c r="AV18" s="35"/>
      <c r="AW18" s="34">
        <v>0</v>
      </c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46">
        <f t="shared" si="0"/>
        <v>117</v>
      </c>
    </row>
    <row r="19" spans="2:58" ht="18" customHeight="1">
      <c r="B19" s="111"/>
      <c r="C19" s="119"/>
      <c r="D19" s="120"/>
      <c r="E19" s="47" t="s">
        <v>17</v>
      </c>
      <c r="F19" s="34">
        <v>1</v>
      </c>
      <c r="G19" s="34">
        <v>2</v>
      </c>
      <c r="H19" s="34">
        <v>1</v>
      </c>
      <c r="I19" s="34">
        <v>2</v>
      </c>
      <c r="J19" s="34">
        <v>1</v>
      </c>
      <c r="K19" s="34">
        <v>2</v>
      </c>
      <c r="L19" s="34">
        <v>1</v>
      </c>
      <c r="M19" s="34">
        <v>2</v>
      </c>
      <c r="N19" s="34">
        <v>1</v>
      </c>
      <c r="O19" s="34">
        <v>2</v>
      </c>
      <c r="P19" s="34">
        <v>1</v>
      </c>
      <c r="Q19" s="34">
        <v>2</v>
      </c>
      <c r="R19" s="34">
        <v>1</v>
      </c>
      <c r="S19" s="34">
        <v>2</v>
      </c>
      <c r="T19" s="34">
        <v>1</v>
      </c>
      <c r="U19" s="34">
        <v>2</v>
      </c>
      <c r="V19" s="34">
        <v>1</v>
      </c>
      <c r="W19" s="41">
        <v>0</v>
      </c>
      <c r="X19" s="41">
        <v>0</v>
      </c>
      <c r="Y19" s="34">
        <v>2</v>
      </c>
      <c r="Z19" s="34">
        <v>1</v>
      </c>
      <c r="AA19" s="34">
        <v>2</v>
      </c>
      <c r="AB19" s="34">
        <v>1</v>
      </c>
      <c r="AC19" s="34">
        <v>2</v>
      </c>
      <c r="AD19" s="34">
        <v>1</v>
      </c>
      <c r="AE19" s="34">
        <v>2</v>
      </c>
      <c r="AF19" s="34">
        <v>1</v>
      </c>
      <c r="AG19" s="34">
        <v>2</v>
      </c>
      <c r="AH19" s="34">
        <v>1</v>
      </c>
      <c r="AI19" s="34">
        <v>2</v>
      </c>
      <c r="AJ19" s="34">
        <v>1</v>
      </c>
      <c r="AK19" s="34">
        <v>2</v>
      </c>
      <c r="AL19" s="34">
        <v>1</v>
      </c>
      <c r="AM19" s="34">
        <v>2</v>
      </c>
      <c r="AN19" s="34">
        <v>1</v>
      </c>
      <c r="AO19" s="34">
        <v>2</v>
      </c>
      <c r="AP19" s="34">
        <v>1</v>
      </c>
      <c r="AQ19" s="34">
        <v>2</v>
      </c>
      <c r="AR19" s="34">
        <v>1</v>
      </c>
      <c r="AS19" s="34">
        <v>2</v>
      </c>
      <c r="AT19" s="34">
        <v>1</v>
      </c>
      <c r="AU19" s="35"/>
      <c r="AV19" s="35"/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46">
        <f t="shared" si="0"/>
        <v>58</v>
      </c>
    </row>
    <row r="20" spans="2:58" ht="18" customHeight="1">
      <c r="B20" s="111"/>
      <c r="C20" s="119" t="s">
        <v>49</v>
      </c>
      <c r="D20" s="120" t="s">
        <v>52</v>
      </c>
      <c r="E20" s="47" t="s">
        <v>39</v>
      </c>
      <c r="F20" s="34">
        <v>4</v>
      </c>
      <c r="G20" s="34">
        <v>4</v>
      </c>
      <c r="H20" s="34">
        <v>4</v>
      </c>
      <c r="I20" s="34">
        <v>4</v>
      </c>
      <c r="J20" s="34">
        <v>4</v>
      </c>
      <c r="K20" s="34">
        <v>4</v>
      </c>
      <c r="L20" s="34">
        <v>4</v>
      </c>
      <c r="M20" s="34">
        <v>4</v>
      </c>
      <c r="N20" s="34">
        <v>4</v>
      </c>
      <c r="O20" s="34">
        <v>4</v>
      </c>
      <c r="P20" s="34">
        <v>4</v>
      </c>
      <c r="Q20" s="34">
        <v>4</v>
      </c>
      <c r="R20" s="34">
        <v>4</v>
      </c>
      <c r="S20" s="34">
        <v>4</v>
      </c>
      <c r="T20" s="34">
        <v>4</v>
      </c>
      <c r="U20" s="34">
        <v>4</v>
      </c>
      <c r="V20" s="34">
        <v>6</v>
      </c>
      <c r="W20" s="41">
        <v>0</v>
      </c>
      <c r="X20" s="41">
        <v>0</v>
      </c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35"/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46">
        <f t="shared" si="0"/>
        <v>70</v>
      </c>
    </row>
    <row r="21" spans="2:58" ht="18" customHeight="1">
      <c r="B21" s="111"/>
      <c r="C21" s="119"/>
      <c r="D21" s="120"/>
      <c r="E21" s="47" t="s">
        <v>17</v>
      </c>
      <c r="F21" s="34">
        <v>2</v>
      </c>
      <c r="G21" s="34">
        <v>2</v>
      </c>
      <c r="H21" s="34">
        <v>2</v>
      </c>
      <c r="I21" s="34">
        <v>2</v>
      </c>
      <c r="J21" s="34">
        <v>2</v>
      </c>
      <c r="K21" s="34">
        <v>2</v>
      </c>
      <c r="L21" s="34">
        <v>2</v>
      </c>
      <c r="M21" s="34">
        <v>2</v>
      </c>
      <c r="N21" s="34">
        <v>2</v>
      </c>
      <c r="O21" s="34">
        <v>2</v>
      </c>
      <c r="P21" s="34">
        <v>2</v>
      </c>
      <c r="Q21" s="34">
        <v>2</v>
      </c>
      <c r="R21" s="34">
        <v>2</v>
      </c>
      <c r="S21" s="34">
        <v>2</v>
      </c>
      <c r="T21" s="34">
        <v>2</v>
      </c>
      <c r="U21" s="34">
        <v>2</v>
      </c>
      <c r="V21" s="34">
        <v>3</v>
      </c>
      <c r="W21" s="41">
        <v>0</v>
      </c>
      <c r="X21" s="41">
        <v>0</v>
      </c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5"/>
      <c r="AV21" s="35"/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46">
        <f t="shared" si="0"/>
        <v>35</v>
      </c>
    </row>
    <row r="22" spans="2:58" ht="18" customHeight="1">
      <c r="B22" s="111"/>
      <c r="C22" s="119" t="s">
        <v>50</v>
      </c>
      <c r="D22" s="120" t="s">
        <v>150</v>
      </c>
      <c r="E22" s="47" t="s">
        <v>39</v>
      </c>
      <c r="F22" s="34">
        <v>4</v>
      </c>
      <c r="G22" s="34">
        <v>4</v>
      </c>
      <c r="H22" s="34">
        <v>4</v>
      </c>
      <c r="I22" s="34">
        <v>4</v>
      </c>
      <c r="J22" s="34">
        <v>4</v>
      </c>
      <c r="K22" s="34">
        <v>4</v>
      </c>
      <c r="L22" s="34">
        <v>4</v>
      </c>
      <c r="M22" s="34">
        <v>4</v>
      </c>
      <c r="N22" s="34">
        <v>4</v>
      </c>
      <c r="O22" s="34">
        <v>4</v>
      </c>
      <c r="P22" s="34">
        <v>4</v>
      </c>
      <c r="Q22" s="34">
        <v>4</v>
      </c>
      <c r="R22" s="34">
        <v>4</v>
      </c>
      <c r="S22" s="34">
        <v>4</v>
      </c>
      <c r="T22" s="34">
        <v>4</v>
      </c>
      <c r="U22" s="34">
        <v>4</v>
      </c>
      <c r="V22" s="34">
        <v>4</v>
      </c>
      <c r="W22" s="41">
        <v>0</v>
      </c>
      <c r="X22" s="41">
        <v>0</v>
      </c>
      <c r="Y22" s="34">
        <v>4</v>
      </c>
      <c r="Z22" s="34">
        <v>4</v>
      </c>
      <c r="AA22" s="34">
        <v>4</v>
      </c>
      <c r="AB22" s="34">
        <v>4</v>
      </c>
      <c r="AC22" s="34">
        <v>4</v>
      </c>
      <c r="AD22" s="34">
        <v>4</v>
      </c>
      <c r="AE22" s="34">
        <v>4</v>
      </c>
      <c r="AF22" s="34">
        <v>4</v>
      </c>
      <c r="AG22" s="34">
        <v>4</v>
      </c>
      <c r="AH22" s="34">
        <v>4</v>
      </c>
      <c r="AI22" s="34">
        <v>4</v>
      </c>
      <c r="AJ22" s="34">
        <v>4</v>
      </c>
      <c r="AK22" s="34">
        <v>5</v>
      </c>
      <c r="AL22" s="34">
        <v>5</v>
      </c>
      <c r="AM22" s="34">
        <v>5</v>
      </c>
      <c r="AN22" s="34">
        <v>5</v>
      </c>
      <c r="AO22" s="34">
        <v>5</v>
      </c>
      <c r="AP22" s="34">
        <v>5</v>
      </c>
      <c r="AQ22" s="34">
        <v>5</v>
      </c>
      <c r="AR22" s="34">
        <v>5</v>
      </c>
      <c r="AS22" s="34">
        <v>5</v>
      </c>
      <c r="AT22" s="34">
        <v>5</v>
      </c>
      <c r="AU22" s="35"/>
      <c r="AV22" s="35"/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46">
        <v>166</v>
      </c>
    </row>
    <row r="23" spans="2:58" ht="18" customHeight="1">
      <c r="B23" s="111"/>
      <c r="C23" s="119"/>
      <c r="D23" s="120"/>
      <c r="E23" s="47" t="s">
        <v>17</v>
      </c>
      <c r="F23" s="34">
        <v>2</v>
      </c>
      <c r="G23" s="34">
        <v>2</v>
      </c>
      <c r="H23" s="34">
        <v>2</v>
      </c>
      <c r="I23" s="34">
        <v>2</v>
      </c>
      <c r="J23" s="34">
        <v>2</v>
      </c>
      <c r="K23" s="34">
        <v>2</v>
      </c>
      <c r="L23" s="34">
        <v>2</v>
      </c>
      <c r="M23" s="34">
        <v>2</v>
      </c>
      <c r="N23" s="34">
        <v>2</v>
      </c>
      <c r="O23" s="34">
        <v>2</v>
      </c>
      <c r="P23" s="34">
        <v>2</v>
      </c>
      <c r="Q23" s="34">
        <v>2</v>
      </c>
      <c r="R23" s="34">
        <v>2</v>
      </c>
      <c r="S23" s="34">
        <v>2</v>
      </c>
      <c r="T23" s="34">
        <v>2</v>
      </c>
      <c r="U23" s="34">
        <v>2</v>
      </c>
      <c r="V23" s="34">
        <v>2</v>
      </c>
      <c r="W23" s="41">
        <v>0</v>
      </c>
      <c r="X23" s="41">
        <v>0</v>
      </c>
      <c r="Y23" s="34">
        <v>2</v>
      </c>
      <c r="Z23" s="34">
        <v>2</v>
      </c>
      <c r="AA23" s="34">
        <v>2</v>
      </c>
      <c r="AB23" s="34">
        <v>2</v>
      </c>
      <c r="AC23" s="34">
        <v>2</v>
      </c>
      <c r="AD23" s="34">
        <v>2</v>
      </c>
      <c r="AE23" s="34">
        <v>2</v>
      </c>
      <c r="AF23" s="34">
        <v>2</v>
      </c>
      <c r="AG23" s="34">
        <v>2</v>
      </c>
      <c r="AH23" s="34">
        <v>2</v>
      </c>
      <c r="AI23" s="34">
        <v>2</v>
      </c>
      <c r="AJ23" s="34">
        <v>2</v>
      </c>
      <c r="AK23" s="34">
        <v>3</v>
      </c>
      <c r="AL23" s="34">
        <v>2</v>
      </c>
      <c r="AM23" s="34">
        <v>3</v>
      </c>
      <c r="AN23" s="34">
        <v>2</v>
      </c>
      <c r="AO23" s="34">
        <v>3</v>
      </c>
      <c r="AP23" s="34">
        <v>2</v>
      </c>
      <c r="AQ23" s="34">
        <v>3</v>
      </c>
      <c r="AR23" s="34">
        <v>2</v>
      </c>
      <c r="AS23" s="34">
        <v>3</v>
      </c>
      <c r="AT23" s="34">
        <v>2</v>
      </c>
      <c r="AU23" s="35"/>
      <c r="AV23" s="35"/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46">
        <f t="shared" si="0"/>
        <v>83</v>
      </c>
    </row>
    <row r="24" spans="2:58" ht="18" customHeight="1">
      <c r="B24" s="111"/>
      <c r="C24" s="119" t="s">
        <v>151</v>
      </c>
      <c r="D24" s="120" t="s">
        <v>115</v>
      </c>
      <c r="E24" s="47" t="s">
        <v>39</v>
      </c>
      <c r="F24" s="34">
        <v>2</v>
      </c>
      <c r="G24" s="34">
        <v>2</v>
      </c>
      <c r="H24" s="34">
        <v>2</v>
      </c>
      <c r="I24" s="34">
        <v>2</v>
      </c>
      <c r="J24" s="34">
        <v>2</v>
      </c>
      <c r="K24" s="34">
        <v>2</v>
      </c>
      <c r="L24" s="34">
        <v>2</v>
      </c>
      <c r="M24" s="34">
        <v>2</v>
      </c>
      <c r="N24" s="34">
        <v>2</v>
      </c>
      <c r="O24" s="34">
        <v>2</v>
      </c>
      <c r="P24" s="34">
        <v>2</v>
      </c>
      <c r="Q24" s="34">
        <v>2</v>
      </c>
      <c r="R24" s="34">
        <v>2</v>
      </c>
      <c r="S24" s="34">
        <v>2</v>
      </c>
      <c r="T24" s="34">
        <v>2</v>
      </c>
      <c r="U24" s="34">
        <v>2</v>
      </c>
      <c r="V24" s="34">
        <v>2</v>
      </c>
      <c r="W24" s="41">
        <v>0</v>
      </c>
      <c r="X24" s="41">
        <v>0</v>
      </c>
      <c r="Y24" s="34">
        <v>3</v>
      </c>
      <c r="Z24" s="34">
        <v>3</v>
      </c>
      <c r="AA24" s="34">
        <v>3</v>
      </c>
      <c r="AB24" s="34">
        <v>3</v>
      </c>
      <c r="AC24" s="34">
        <v>3</v>
      </c>
      <c r="AD24" s="34">
        <v>3</v>
      </c>
      <c r="AE24" s="34">
        <v>3</v>
      </c>
      <c r="AF24" s="34">
        <v>3</v>
      </c>
      <c r="AG24" s="34">
        <v>3</v>
      </c>
      <c r="AH24" s="34">
        <v>3</v>
      </c>
      <c r="AI24" s="34">
        <v>3</v>
      </c>
      <c r="AJ24" s="34">
        <v>3</v>
      </c>
      <c r="AK24" s="34">
        <v>3</v>
      </c>
      <c r="AL24" s="34">
        <v>3</v>
      </c>
      <c r="AM24" s="34">
        <v>3</v>
      </c>
      <c r="AN24" s="34">
        <v>3</v>
      </c>
      <c r="AO24" s="34">
        <v>3</v>
      </c>
      <c r="AP24" s="34">
        <v>3</v>
      </c>
      <c r="AQ24" s="34">
        <v>3</v>
      </c>
      <c r="AR24" s="34">
        <v>3</v>
      </c>
      <c r="AS24" s="34">
        <v>3</v>
      </c>
      <c r="AT24" s="34">
        <v>3</v>
      </c>
      <c r="AU24" s="35"/>
      <c r="AV24" s="35"/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46">
        <f t="shared" si="0"/>
        <v>100</v>
      </c>
    </row>
    <row r="25" spans="2:58" ht="18" customHeight="1">
      <c r="B25" s="111"/>
      <c r="C25" s="119"/>
      <c r="D25" s="120"/>
      <c r="E25" s="47" t="s">
        <v>17</v>
      </c>
      <c r="F25" s="34">
        <v>1</v>
      </c>
      <c r="G25" s="34">
        <v>1</v>
      </c>
      <c r="H25" s="34">
        <v>1</v>
      </c>
      <c r="I25" s="34">
        <v>1</v>
      </c>
      <c r="J25" s="34">
        <v>1</v>
      </c>
      <c r="K25" s="34">
        <v>1</v>
      </c>
      <c r="L25" s="34">
        <v>1</v>
      </c>
      <c r="M25" s="34">
        <v>1</v>
      </c>
      <c r="N25" s="34">
        <v>1</v>
      </c>
      <c r="O25" s="34">
        <v>1</v>
      </c>
      <c r="P25" s="34">
        <v>1</v>
      </c>
      <c r="Q25" s="34">
        <v>1</v>
      </c>
      <c r="R25" s="34">
        <v>1</v>
      </c>
      <c r="S25" s="34">
        <v>1</v>
      </c>
      <c r="T25" s="34">
        <v>1</v>
      </c>
      <c r="U25" s="34">
        <v>1</v>
      </c>
      <c r="V25" s="34">
        <v>1</v>
      </c>
      <c r="W25" s="34">
        <v>0</v>
      </c>
      <c r="X25" s="41">
        <v>0</v>
      </c>
      <c r="Y25" s="34">
        <v>1</v>
      </c>
      <c r="Z25" s="34">
        <v>2</v>
      </c>
      <c r="AA25" s="34">
        <v>1</v>
      </c>
      <c r="AB25" s="34">
        <v>2</v>
      </c>
      <c r="AC25" s="34">
        <v>1</v>
      </c>
      <c r="AD25" s="34">
        <v>2</v>
      </c>
      <c r="AE25" s="34">
        <v>1</v>
      </c>
      <c r="AF25" s="34">
        <v>2</v>
      </c>
      <c r="AG25" s="34">
        <v>1</v>
      </c>
      <c r="AH25" s="34">
        <v>2</v>
      </c>
      <c r="AI25" s="34">
        <v>1</v>
      </c>
      <c r="AJ25" s="34">
        <v>2</v>
      </c>
      <c r="AK25" s="34">
        <v>1</v>
      </c>
      <c r="AL25" s="34">
        <v>2</v>
      </c>
      <c r="AM25" s="34">
        <v>1</v>
      </c>
      <c r="AN25" s="34">
        <v>2</v>
      </c>
      <c r="AO25" s="34">
        <v>1</v>
      </c>
      <c r="AP25" s="34">
        <v>2</v>
      </c>
      <c r="AQ25" s="34">
        <v>1</v>
      </c>
      <c r="AR25" s="34">
        <v>2</v>
      </c>
      <c r="AS25" s="34">
        <v>1</v>
      </c>
      <c r="AT25" s="34">
        <v>2</v>
      </c>
      <c r="AU25" s="35"/>
      <c r="AV25" s="35"/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46">
        <f t="shared" si="0"/>
        <v>50</v>
      </c>
    </row>
    <row r="26" spans="2:58" ht="18" customHeight="1">
      <c r="B26" s="111"/>
      <c r="C26" s="119" t="s">
        <v>152</v>
      </c>
      <c r="D26" s="120" t="s">
        <v>116</v>
      </c>
      <c r="E26" s="47" t="s">
        <v>39</v>
      </c>
      <c r="F26" s="34">
        <v>4</v>
      </c>
      <c r="G26" s="34">
        <v>4</v>
      </c>
      <c r="H26" s="34">
        <v>4</v>
      </c>
      <c r="I26" s="34">
        <v>4</v>
      </c>
      <c r="J26" s="34">
        <v>4</v>
      </c>
      <c r="K26" s="34">
        <v>4</v>
      </c>
      <c r="L26" s="34">
        <v>4</v>
      </c>
      <c r="M26" s="34">
        <v>4</v>
      </c>
      <c r="N26" s="34">
        <v>4</v>
      </c>
      <c r="O26" s="34">
        <v>4</v>
      </c>
      <c r="P26" s="34">
        <v>4</v>
      </c>
      <c r="Q26" s="34">
        <v>4</v>
      </c>
      <c r="R26" s="34">
        <v>4</v>
      </c>
      <c r="S26" s="34">
        <v>4</v>
      </c>
      <c r="T26" s="34">
        <v>4</v>
      </c>
      <c r="U26" s="34">
        <v>4</v>
      </c>
      <c r="V26" s="34">
        <v>2</v>
      </c>
      <c r="W26" s="41">
        <v>0</v>
      </c>
      <c r="X26" s="41">
        <v>0</v>
      </c>
      <c r="Y26" s="34">
        <v>3</v>
      </c>
      <c r="Z26" s="34">
        <v>3</v>
      </c>
      <c r="AA26" s="34">
        <v>3</v>
      </c>
      <c r="AB26" s="34">
        <v>3</v>
      </c>
      <c r="AC26" s="34">
        <v>3</v>
      </c>
      <c r="AD26" s="34">
        <v>3</v>
      </c>
      <c r="AE26" s="34">
        <v>3</v>
      </c>
      <c r="AF26" s="34">
        <v>3</v>
      </c>
      <c r="AG26" s="34">
        <v>3</v>
      </c>
      <c r="AH26" s="34">
        <v>3</v>
      </c>
      <c r="AI26" s="34">
        <v>3</v>
      </c>
      <c r="AJ26" s="34">
        <v>3</v>
      </c>
      <c r="AK26" s="34">
        <v>3</v>
      </c>
      <c r="AL26" s="34">
        <v>3</v>
      </c>
      <c r="AM26" s="34">
        <v>3</v>
      </c>
      <c r="AN26" s="34">
        <v>3</v>
      </c>
      <c r="AO26" s="34">
        <v>3</v>
      </c>
      <c r="AP26" s="34">
        <v>3</v>
      </c>
      <c r="AQ26" s="34">
        <v>3</v>
      </c>
      <c r="AR26" s="34">
        <v>3</v>
      </c>
      <c r="AS26" s="34">
        <v>3</v>
      </c>
      <c r="AT26" s="34">
        <v>3</v>
      </c>
      <c r="AU26" s="35"/>
      <c r="AV26" s="35"/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46">
        <f t="shared" si="0"/>
        <v>132</v>
      </c>
    </row>
    <row r="27" spans="2:58" ht="18" customHeight="1">
      <c r="B27" s="111"/>
      <c r="C27" s="119"/>
      <c r="D27" s="120"/>
      <c r="E27" s="47" t="s">
        <v>17</v>
      </c>
      <c r="F27" s="34">
        <v>2</v>
      </c>
      <c r="G27" s="34">
        <v>2</v>
      </c>
      <c r="H27" s="34">
        <v>2</v>
      </c>
      <c r="I27" s="34">
        <v>2</v>
      </c>
      <c r="J27" s="34">
        <v>2</v>
      </c>
      <c r="K27" s="34">
        <v>2</v>
      </c>
      <c r="L27" s="34">
        <v>2</v>
      </c>
      <c r="M27" s="34">
        <v>2</v>
      </c>
      <c r="N27" s="34">
        <v>2</v>
      </c>
      <c r="O27" s="34">
        <v>2</v>
      </c>
      <c r="P27" s="34">
        <v>2</v>
      </c>
      <c r="Q27" s="34">
        <v>2</v>
      </c>
      <c r="R27" s="34">
        <v>2</v>
      </c>
      <c r="S27" s="34">
        <v>2</v>
      </c>
      <c r="T27" s="34">
        <v>2</v>
      </c>
      <c r="U27" s="34">
        <v>2</v>
      </c>
      <c r="V27" s="34">
        <v>1</v>
      </c>
      <c r="W27" s="41">
        <v>0</v>
      </c>
      <c r="X27" s="41">
        <v>0</v>
      </c>
      <c r="Y27" s="34">
        <v>2</v>
      </c>
      <c r="Z27" s="34">
        <v>1</v>
      </c>
      <c r="AA27" s="34">
        <v>2</v>
      </c>
      <c r="AB27" s="34">
        <v>1</v>
      </c>
      <c r="AC27" s="34">
        <v>2</v>
      </c>
      <c r="AD27" s="34">
        <v>1</v>
      </c>
      <c r="AE27" s="34">
        <v>2</v>
      </c>
      <c r="AF27" s="34">
        <v>1</v>
      </c>
      <c r="AG27" s="34">
        <v>2</v>
      </c>
      <c r="AH27" s="34">
        <v>1</v>
      </c>
      <c r="AI27" s="34">
        <v>2</v>
      </c>
      <c r="AJ27" s="34">
        <v>1</v>
      </c>
      <c r="AK27" s="34">
        <v>2</v>
      </c>
      <c r="AL27" s="34">
        <v>1</v>
      </c>
      <c r="AM27" s="34">
        <v>2</v>
      </c>
      <c r="AN27" s="34">
        <v>1</v>
      </c>
      <c r="AO27" s="34">
        <v>2</v>
      </c>
      <c r="AP27" s="34">
        <v>1</v>
      </c>
      <c r="AQ27" s="34">
        <v>2</v>
      </c>
      <c r="AR27" s="34">
        <v>1</v>
      </c>
      <c r="AS27" s="34">
        <v>2</v>
      </c>
      <c r="AT27" s="103">
        <v>1</v>
      </c>
      <c r="AU27" s="35"/>
      <c r="AV27" s="35"/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46">
        <f t="shared" si="0"/>
        <v>66</v>
      </c>
    </row>
    <row r="28" spans="2:58" ht="18" customHeight="1">
      <c r="B28" s="111"/>
      <c r="C28" s="119" t="s">
        <v>53</v>
      </c>
      <c r="D28" s="120" t="s">
        <v>114</v>
      </c>
      <c r="E28" s="47" t="s">
        <v>39</v>
      </c>
      <c r="F28" s="34">
        <v>4</v>
      </c>
      <c r="G28" s="34">
        <v>4</v>
      </c>
      <c r="H28" s="34">
        <v>4</v>
      </c>
      <c r="I28" s="34">
        <v>4</v>
      </c>
      <c r="J28" s="34">
        <v>4</v>
      </c>
      <c r="K28" s="34">
        <v>4</v>
      </c>
      <c r="L28" s="34">
        <v>4</v>
      </c>
      <c r="M28" s="34">
        <v>4</v>
      </c>
      <c r="N28" s="34">
        <v>4</v>
      </c>
      <c r="O28" s="34">
        <v>4</v>
      </c>
      <c r="P28" s="34">
        <v>4</v>
      </c>
      <c r="Q28" s="34">
        <v>4</v>
      </c>
      <c r="R28" s="34">
        <v>4</v>
      </c>
      <c r="S28" s="34">
        <v>4</v>
      </c>
      <c r="T28" s="34">
        <v>4</v>
      </c>
      <c r="U28" s="34">
        <v>4</v>
      </c>
      <c r="V28" s="34">
        <v>4</v>
      </c>
      <c r="W28" s="41">
        <v>0</v>
      </c>
      <c r="X28" s="41">
        <v>0</v>
      </c>
      <c r="Y28" s="34">
        <v>4</v>
      </c>
      <c r="Z28" s="34">
        <v>4</v>
      </c>
      <c r="AA28" s="34">
        <v>4</v>
      </c>
      <c r="AB28" s="34">
        <v>4</v>
      </c>
      <c r="AC28" s="34">
        <v>4</v>
      </c>
      <c r="AD28" s="34">
        <v>4</v>
      </c>
      <c r="AE28" s="34">
        <v>4</v>
      </c>
      <c r="AF28" s="34">
        <v>4</v>
      </c>
      <c r="AG28" s="34">
        <v>4</v>
      </c>
      <c r="AH28" s="34">
        <v>4</v>
      </c>
      <c r="AI28" s="34">
        <v>4</v>
      </c>
      <c r="AJ28" s="34">
        <v>4</v>
      </c>
      <c r="AK28" s="34">
        <v>4</v>
      </c>
      <c r="AL28" s="34">
        <v>4</v>
      </c>
      <c r="AM28" s="34">
        <v>4</v>
      </c>
      <c r="AN28" s="34">
        <v>4</v>
      </c>
      <c r="AO28" s="34">
        <v>4</v>
      </c>
      <c r="AP28" s="34">
        <v>4</v>
      </c>
      <c r="AQ28" s="34">
        <v>4</v>
      </c>
      <c r="AR28" s="34">
        <v>4</v>
      </c>
      <c r="AS28" s="34">
        <v>4</v>
      </c>
      <c r="AT28" s="34">
        <v>4</v>
      </c>
      <c r="AU28" s="35"/>
      <c r="AV28" s="35"/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46">
        <f t="shared" si="0"/>
        <v>156</v>
      </c>
    </row>
    <row r="29" spans="2:58" ht="18" customHeight="1">
      <c r="B29" s="111"/>
      <c r="C29" s="119"/>
      <c r="D29" s="120"/>
      <c r="E29" s="47" t="s">
        <v>17</v>
      </c>
      <c r="F29" s="34">
        <v>2</v>
      </c>
      <c r="G29" s="34">
        <v>2</v>
      </c>
      <c r="H29" s="34">
        <v>2</v>
      </c>
      <c r="I29" s="34">
        <v>2</v>
      </c>
      <c r="J29" s="34">
        <v>2</v>
      </c>
      <c r="K29" s="34">
        <v>2</v>
      </c>
      <c r="L29" s="34">
        <v>2</v>
      </c>
      <c r="M29" s="34">
        <v>2</v>
      </c>
      <c r="N29" s="34">
        <v>2</v>
      </c>
      <c r="O29" s="34">
        <v>2</v>
      </c>
      <c r="P29" s="34">
        <v>2</v>
      </c>
      <c r="Q29" s="34">
        <v>2</v>
      </c>
      <c r="R29" s="34">
        <v>2</v>
      </c>
      <c r="S29" s="34">
        <v>2</v>
      </c>
      <c r="T29" s="34">
        <v>2</v>
      </c>
      <c r="U29" s="34">
        <v>2</v>
      </c>
      <c r="V29" s="34">
        <v>2</v>
      </c>
      <c r="W29" s="41">
        <v>0</v>
      </c>
      <c r="X29" s="41">
        <v>0</v>
      </c>
      <c r="Y29" s="34">
        <v>2</v>
      </c>
      <c r="Z29" s="34">
        <v>2</v>
      </c>
      <c r="AA29" s="34">
        <v>2</v>
      </c>
      <c r="AB29" s="34">
        <v>2</v>
      </c>
      <c r="AC29" s="34">
        <v>2</v>
      </c>
      <c r="AD29" s="34">
        <v>2</v>
      </c>
      <c r="AE29" s="34">
        <v>2</v>
      </c>
      <c r="AF29" s="34">
        <v>2</v>
      </c>
      <c r="AG29" s="34">
        <v>2</v>
      </c>
      <c r="AH29" s="34">
        <v>2</v>
      </c>
      <c r="AI29" s="34">
        <v>2</v>
      </c>
      <c r="AJ29" s="34">
        <v>2</v>
      </c>
      <c r="AK29" s="34">
        <v>2</v>
      </c>
      <c r="AL29" s="34">
        <v>2</v>
      </c>
      <c r="AM29" s="34">
        <v>2</v>
      </c>
      <c r="AN29" s="34">
        <v>2</v>
      </c>
      <c r="AO29" s="34">
        <v>2</v>
      </c>
      <c r="AP29" s="34">
        <v>2</v>
      </c>
      <c r="AQ29" s="34">
        <v>2</v>
      </c>
      <c r="AR29" s="34">
        <v>2</v>
      </c>
      <c r="AS29" s="34">
        <v>2</v>
      </c>
      <c r="AT29" s="34">
        <v>2</v>
      </c>
      <c r="AU29" s="35"/>
      <c r="AV29" s="35"/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46">
        <f t="shared" si="0"/>
        <v>78</v>
      </c>
    </row>
    <row r="30" spans="2:58" ht="24.9" customHeight="1">
      <c r="B30" s="111"/>
      <c r="C30" s="123" t="s">
        <v>102</v>
      </c>
      <c r="D30" s="124"/>
      <c r="E30" s="125"/>
      <c r="F30" s="49">
        <v>36</v>
      </c>
      <c r="G30" s="49">
        <v>36</v>
      </c>
      <c r="H30" s="49">
        <v>36</v>
      </c>
      <c r="I30" s="49">
        <v>36</v>
      </c>
      <c r="J30" s="49">
        <v>36</v>
      </c>
      <c r="K30" s="49">
        <v>36</v>
      </c>
      <c r="L30" s="49">
        <v>36</v>
      </c>
      <c r="M30" s="49">
        <v>36</v>
      </c>
      <c r="N30" s="49">
        <v>36</v>
      </c>
      <c r="O30" s="49">
        <v>36</v>
      </c>
      <c r="P30" s="49">
        <v>36</v>
      </c>
      <c r="Q30" s="49">
        <v>36</v>
      </c>
      <c r="R30" s="49">
        <v>36</v>
      </c>
      <c r="S30" s="49">
        <v>36</v>
      </c>
      <c r="T30" s="49">
        <v>36</v>
      </c>
      <c r="U30" s="49">
        <v>36</v>
      </c>
      <c r="V30" s="49">
        <v>36</v>
      </c>
      <c r="W30" s="49">
        <v>0</v>
      </c>
      <c r="X30" s="49">
        <v>0</v>
      </c>
      <c r="Y30" s="49">
        <v>36</v>
      </c>
      <c r="Z30" s="49">
        <v>36</v>
      </c>
      <c r="AA30" s="49">
        <v>36</v>
      </c>
      <c r="AB30" s="49">
        <v>36</v>
      </c>
      <c r="AC30" s="49">
        <v>36</v>
      </c>
      <c r="AD30" s="49">
        <v>36</v>
      </c>
      <c r="AE30" s="49">
        <v>36</v>
      </c>
      <c r="AF30" s="49">
        <v>36</v>
      </c>
      <c r="AG30" s="49">
        <v>36</v>
      </c>
      <c r="AH30" s="49">
        <v>36</v>
      </c>
      <c r="AI30" s="49">
        <v>36</v>
      </c>
      <c r="AJ30" s="49">
        <v>36</v>
      </c>
      <c r="AK30" s="49">
        <v>36</v>
      </c>
      <c r="AL30" s="49">
        <v>36</v>
      </c>
      <c r="AM30" s="49">
        <v>36</v>
      </c>
      <c r="AN30" s="49">
        <v>36</v>
      </c>
      <c r="AO30" s="49">
        <v>36</v>
      </c>
      <c r="AP30" s="49">
        <v>36</v>
      </c>
      <c r="AQ30" s="49">
        <v>36</v>
      </c>
      <c r="AR30" s="49">
        <v>36</v>
      </c>
      <c r="AS30" s="49">
        <v>36</v>
      </c>
      <c r="AT30" s="49">
        <v>36</v>
      </c>
      <c r="AU30" s="49"/>
      <c r="AV30" s="49"/>
      <c r="AW30" s="49" t="e">
        <f>AW10+#REF!+AW12+AW14+AW16+AW18+AW20+AW22+AW24+AW26+AW28+#REF!</f>
        <v>#REF!</v>
      </c>
      <c r="AX30" s="49" t="e">
        <f>AX10+#REF!+AX12+AX14+AX16+AX18+AX20+AX22+AX24+AX26+AX28+#REF!</f>
        <v>#REF!</v>
      </c>
      <c r="AY30" s="49" t="e">
        <f>AY10+#REF!+AY12+AY14+AY16+AY18+AY20+AY22+AY24+AY26+AY28+#REF!</f>
        <v>#REF!</v>
      </c>
      <c r="AZ30" s="49" t="e">
        <f>AZ10+#REF!+AZ12+AZ14+AZ16+AZ18+AZ20+AZ22+AZ24+AZ26+AZ28+#REF!</f>
        <v>#REF!</v>
      </c>
      <c r="BA30" s="49" t="e">
        <f>BA10+#REF!+BA12+BA14+BA16+BA18+BA20+BA22+BA24+BA26+BA28+#REF!</f>
        <v>#REF!</v>
      </c>
      <c r="BB30" s="49" t="e">
        <f>BB10+#REF!+BB12+BB14+BB16+BB18+BB20+BB22+BB24+BB26+BB28+#REF!</f>
        <v>#REF!</v>
      </c>
      <c r="BC30" s="49" t="e">
        <f>BC10+#REF!+BC12+BC14+BC16+BC18+BC20+BC22+BC24+BC26+BC28+#REF!</f>
        <v>#REF!</v>
      </c>
      <c r="BD30" s="49" t="e">
        <f>BD10+#REF!+BD12+BD14+BD16+BD18+BD20+BD22+BD24+BD26+BD28+#REF!</f>
        <v>#REF!</v>
      </c>
      <c r="BE30" s="49" t="e">
        <f>BE10+#REF!+BE12+BE14+BE16+BE18+BE20+BE22+BE24+BE26+BE28+#REF!</f>
        <v>#REF!</v>
      </c>
      <c r="BF30" s="46" t="e">
        <f t="shared" si="0"/>
        <v>#REF!</v>
      </c>
    </row>
    <row r="31" spans="2:58" ht="24.9" customHeight="1">
      <c r="B31" s="111"/>
      <c r="C31" s="126" t="s">
        <v>23</v>
      </c>
      <c r="D31" s="127"/>
      <c r="E31" s="128"/>
      <c r="F31" s="49">
        <v>18</v>
      </c>
      <c r="G31" s="49">
        <v>18</v>
      </c>
      <c r="H31" s="49">
        <v>18</v>
      </c>
      <c r="I31" s="49">
        <v>18</v>
      </c>
      <c r="J31" s="49">
        <v>18</v>
      </c>
      <c r="K31" s="49">
        <v>18</v>
      </c>
      <c r="L31" s="49">
        <v>18</v>
      </c>
      <c r="M31" s="49">
        <v>18</v>
      </c>
      <c r="N31" s="49">
        <v>18</v>
      </c>
      <c r="O31" s="49">
        <v>18</v>
      </c>
      <c r="P31" s="49">
        <v>18</v>
      </c>
      <c r="Q31" s="49">
        <v>18</v>
      </c>
      <c r="R31" s="49">
        <v>18</v>
      </c>
      <c r="S31" s="49">
        <v>18</v>
      </c>
      <c r="T31" s="49">
        <v>18</v>
      </c>
      <c r="U31" s="49">
        <v>18</v>
      </c>
      <c r="V31" s="49">
        <v>18</v>
      </c>
      <c r="W31" s="49">
        <f t="shared" ref="W31:X31" si="1">W36+W38+W40+W42+W44+W46+W48+W50+W52+W54+W56+W58</f>
        <v>0</v>
      </c>
      <c r="X31" s="49">
        <f t="shared" si="1"/>
        <v>0</v>
      </c>
      <c r="Y31" s="49">
        <v>18</v>
      </c>
      <c r="Z31" s="49">
        <v>18</v>
      </c>
      <c r="AA31" s="49">
        <v>18</v>
      </c>
      <c r="AB31" s="49">
        <v>18</v>
      </c>
      <c r="AC31" s="49">
        <v>18</v>
      </c>
      <c r="AD31" s="49">
        <v>18</v>
      </c>
      <c r="AE31" s="49">
        <v>18</v>
      </c>
      <c r="AF31" s="49">
        <v>18</v>
      </c>
      <c r="AG31" s="49">
        <v>18</v>
      </c>
      <c r="AH31" s="49">
        <v>18</v>
      </c>
      <c r="AI31" s="49">
        <v>18</v>
      </c>
      <c r="AJ31" s="49">
        <v>18</v>
      </c>
      <c r="AK31" s="49">
        <v>18</v>
      </c>
      <c r="AL31" s="49">
        <v>18</v>
      </c>
      <c r="AM31" s="49">
        <v>18</v>
      </c>
      <c r="AN31" s="49">
        <v>18</v>
      </c>
      <c r="AO31" s="49">
        <v>18</v>
      </c>
      <c r="AP31" s="49">
        <v>18</v>
      </c>
      <c r="AQ31" s="49">
        <v>18</v>
      </c>
      <c r="AR31" s="49">
        <v>18</v>
      </c>
      <c r="AS31" s="49">
        <v>18</v>
      </c>
      <c r="AT31" s="49">
        <v>18</v>
      </c>
      <c r="AU31" s="49">
        <f t="shared" ref="AU31:BE31" si="2">AU36+AU38+AU40+AU42+AU44+AU46+AU48+AU50+AU52+AU54+AU56+AU58</f>
        <v>0</v>
      </c>
      <c r="AV31" s="49">
        <f t="shared" si="2"/>
        <v>0</v>
      </c>
      <c r="AW31" s="49">
        <f t="shared" si="2"/>
        <v>0</v>
      </c>
      <c r="AX31" s="49">
        <f t="shared" si="2"/>
        <v>0</v>
      </c>
      <c r="AY31" s="49">
        <f t="shared" si="2"/>
        <v>0</v>
      </c>
      <c r="AZ31" s="49">
        <f t="shared" si="2"/>
        <v>0</v>
      </c>
      <c r="BA31" s="49">
        <f t="shared" si="2"/>
        <v>0</v>
      </c>
      <c r="BB31" s="49">
        <f t="shared" si="2"/>
        <v>0</v>
      </c>
      <c r="BC31" s="49">
        <f t="shared" si="2"/>
        <v>0</v>
      </c>
      <c r="BD31" s="49">
        <f t="shared" si="2"/>
        <v>0</v>
      </c>
      <c r="BE31" s="49">
        <f t="shared" si="2"/>
        <v>0</v>
      </c>
      <c r="BF31" s="46">
        <f t="shared" si="0"/>
        <v>702</v>
      </c>
    </row>
    <row r="32" spans="2:58" ht="18" customHeight="1">
      <c r="B32" s="111"/>
      <c r="C32" s="129" t="s">
        <v>24</v>
      </c>
      <c r="D32" s="130"/>
      <c r="E32" s="131"/>
      <c r="F32" s="49">
        <v>54</v>
      </c>
      <c r="G32" s="49">
        <v>54</v>
      </c>
      <c r="H32" s="49">
        <v>54</v>
      </c>
      <c r="I32" s="49">
        <v>54</v>
      </c>
      <c r="J32" s="49">
        <v>54</v>
      </c>
      <c r="K32" s="49">
        <v>54</v>
      </c>
      <c r="L32" s="49">
        <v>54</v>
      </c>
      <c r="M32" s="49">
        <v>54</v>
      </c>
      <c r="N32" s="49">
        <v>54</v>
      </c>
      <c r="O32" s="49">
        <v>54</v>
      </c>
      <c r="P32" s="49">
        <v>54</v>
      </c>
      <c r="Q32" s="49">
        <v>54</v>
      </c>
      <c r="R32" s="49">
        <v>54</v>
      </c>
      <c r="S32" s="49">
        <v>54</v>
      </c>
      <c r="T32" s="49">
        <v>54</v>
      </c>
      <c r="U32" s="49">
        <v>54</v>
      </c>
      <c r="V32" s="49">
        <v>54</v>
      </c>
      <c r="W32" s="49">
        <f>SUM(W10:W29)</f>
        <v>0</v>
      </c>
      <c r="X32" s="49">
        <f>SUM(X10:X29)</f>
        <v>0</v>
      </c>
      <c r="Y32" s="49">
        <v>54</v>
      </c>
      <c r="Z32" s="49">
        <v>54</v>
      </c>
      <c r="AA32" s="49">
        <v>54</v>
      </c>
      <c r="AB32" s="49">
        <v>54</v>
      </c>
      <c r="AC32" s="49">
        <v>54</v>
      </c>
      <c r="AD32" s="49">
        <v>54</v>
      </c>
      <c r="AE32" s="49">
        <v>54</v>
      </c>
      <c r="AF32" s="49">
        <v>54</v>
      </c>
      <c r="AG32" s="49">
        <v>54</v>
      </c>
      <c r="AH32" s="49">
        <v>54</v>
      </c>
      <c r="AI32" s="49">
        <v>54</v>
      </c>
      <c r="AJ32" s="49">
        <v>54</v>
      </c>
      <c r="AK32" s="49">
        <v>54</v>
      </c>
      <c r="AL32" s="49">
        <v>54</v>
      </c>
      <c r="AM32" s="49">
        <v>54</v>
      </c>
      <c r="AN32" s="49">
        <v>54</v>
      </c>
      <c r="AO32" s="49">
        <v>54</v>
      </c>
      <c r="AP32" s="49">
        <v>54</v>
      </c>
      <c r="AQ32" s="49">
        <v>54</v>
      </c>
      <c r="AR32" s="49">
        <v>54</v>
      </c>
      <c r="AS32" s="49">
        <v>54</v>
      </c>
      <c r="AT32" s="49">
        <v>54</v>
      </c>
      <c r="AU32" s="49">
        <f t="shared" ref="AU32:BE32" si="3">SUM(AU10:AU29)</f>
        <v>0</v>
      </c>
      <c r="AV32" s="49">
        <f t="shared" si="3"/>
        <v>0</v>
      </c>
      <c r="AW32" s="49">
        <f t="shared" si="3"/>
        <v>0</v>
      </c>
      <c r="AX32" s="49">
        <f t="shared" si="3"/>
        <v>0</v>
      </c>
      <c r="AY32" s="49">
        <f t="shared" si="3"/>
        <v>0</v>
      </c>
      <c r="AZ32" s="49">
        <f t="shared" si="3"/>
        <v>0</v>
      </c>
      <c r="BA32" s="49">
        <f t="shared" si="3"/>
        <v>0</v>
      </c>
      <c r="BB32" s="49">
        <f t="shared" si="3"/>
        <v>0</v>
      </c>
      <c r="BC32" s="49">
        <f t="shared" si="3"/>
        <v>0</v>
      </c>
      <c r="BD32" s="49">
        <f t="shared" si="3"/>
        <v>0</v>
      </c>
      <c r="BE32" s="49">
        <f t="shared" si="3"/>
        <v>0</v>
      </c>
      <c r="BF32" s="46">
        <f t="shared" si="0"/>
        <v>2106</v>
      </c>
    </row>
    <row r="33" spans="2:59" ht="21.75" customHeight="1">
      <c r="B33" s="50"/>
      <c r="C33" s="51"/>
      <c r="D33" s="51"/>
      <c r="E33" s="51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3"/>
      <c r="X33" s="53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2"/>
      <c r="BG33" s="54"/>
    </row>
    <row r="34" spans="2:59" ht="21.75" customHeight="1">
      <c r="B34" s="50"/>
      <c r="C34" s="51"/>
      <c r="D34" s="51"/>
      <c r="E34" s="51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53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2"/>
      <c r="BG34" s="54"/>
    </row>
    <row r="35" spans="2:59" ht="21.75" customHeight="1">
      <c r="B35" s="50"/>
      <c r="C35" s="51"/>
      <c r="D35" s="51"/>
      <c r="E35" s="51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  <c r="X35" s="53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2"/>
      <c r="BG35" s="54"/>
    </row>
    <row r="36" spans="2:59" ht="14.1" customHeight="1">
      <c r="B36" s="55"/>
      <c r="C36" s="132"/>
      <c r="D36" s="132"/>
      <c r="E36" s="56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</row>
    <row r="37" spans="2:59" ht="14.1" customHeight="1">
      <c r="B37" s="58"/>
      <c r="C37" s="132"/>
      <c r="D37" s="132"/>
      <c r="E37" s="56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</row>
    <row r="38" spans="2:59" ht="14.1" customHeight="1">
      <c r="B38" s="58"/>
      <c r="C38" s="133"/>
      <c r="D38" s="134"/>
      <c r="E38" s="56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</row>
    <row r="39" spans="2:59" ht="14.1" customHeight="1">
      <c r="B39" s="58"/>
      <c r="C39" s="133"/>
      <c r="D39" s="134"/>
      <c r="E39" s="56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</row>
    <row r="40" spans="2:59" ht="14.1" customHeight="1">
      <c r="B40" s="58"/>
      <c r="C40" s="133"/>
      <c r="D40" s="134"/>
      <c r="E40" s="56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</row>
    <row r="41" spans="2:59" ht="14.1" customHeight="1">
      <c r="B41" s="58"/>
      <c r="C41" s="133"/>
      <c r="D41" s="134"/>
      <c r="E41" s="56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</row>
    <row r="42" spans="2:59" ht="14.1" customHeight="1">
      <c r="B42" s="58"/>
      <c r="C42" s="133"/>
      <c r="D42" s="134"/>
      <c r="E42" s="56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</row>
    <row r="43" spans="2:59" ht="14.1" customHeight="1">
      <c r="B43" s="58"/>
      <c r="C43" s="133"/>
      <c r="D43" s="134"/>
      <c r="E43" s="56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</row>
    <row r="44" spans="2:59" ht="14.1" customHeight="1">
      <c r="B44" s="58"/>
      <c r="C44" s="133"/>
      <c r="D44" s="134"/>
      <c r="E44" s="56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</row>
    <row r="45" spans="2:59" ht="14.1" customHeight="1">
      <c r="B45" s="58"/>
      <c r="C45" s="133"/>
      <c r="D45" s="134"/>
      <c r="E45" s="56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</row>
    <row r="46" spans="2:59" ht="14.1" customHeight="1">
      <c r="B46" s="58"/>
      <c r="C46" s="133"/>
      <c r="D46" s="134"/>
      <c r="E46" s="56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</row>
    <row r="47" spans="2:59" ht="14.1" customHeight="1">
      <c r="B47" s="58"/>
      <c r="C47" s="133"/>
      <c r="D47" s="134"/>
      <c r="E47" s="56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</row>
    <row r="48" spans="2:59" ht="14.1" customHeight="1">
      <c r="B48" s="58"/>
      <c r="C48" s="133"/>
      <c r="D48" s="134"/>
      <c r="E48" s="56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</row>
    <row r="49" spans="2:59" ht="14.1" customHeight="1">
      <c r="B49" s="58"/>
      <c r="C49" s="133"/>
      <c r="D49" s="134"/>
      <c r="E49" s="56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</row>
    <row r="50" spans="2:59" ht="14.1" customHeight="1">
      <c r="B50" s="58"/>
      <c r="C50" s="132"/>
      <c r="D50" s="135"/>
      <c r="E50" s="56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</row>
    <row r="51" spans="2:59" ht="14.1" customHeight="1">
      <c r="B51" s="58"/>
      <c r="C51" s="132"/>
      <c r="D51" s="135"/>
      <c r="E51" s="56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</row>
    <row r="52" spans="2:59" ht="14.1" customHeight="1">
      <c r="B52" s="58"/>
      <c r="C52" s="133"/>
      <c r="D52" s="134"/>
      <c r="E52" s="56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</row>
    <row r="53" spans="2:59" ht="14.1" customHeight="1">
      <c r="B53" s="58"/>
      <c r="C53" s="133"/>
      <c r="D53" s="134"/>
      <c r="E53" s="56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</row>
    <row r="54" spans="2:59" ht="14.1" customHeight="1">
      <c r="B54" s="58"/>
      <c r="C54" s="133"/>
      <c r="D54" s="134"/>
      <c r="E54" s="56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</row>
    <row r="55" spans="2:59" ht="14.1" customHeight="1">
      <c r="B55" s="58"/>
      <c r="C55" s="133"/>
      <c r="D55" s="134"/>
      <c r="E55" s="56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</row>
    <row r="56" spans="2:59" ht="14.1" customHeight="1">
      <c r="B56" s="58"/>
      <c r="C56" s="132"/>
      <c r="D56" s="135"/>
      <c r="E56" s="56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</row>
    <row r="57" spans="2:59" ht="14.1" customHeight="1">
      <c r="B57" s="58"/>
      <c r="C57" s="132"/>
      <c r="D57" s="135"/>
      <c r="E57" s="56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</row>
    <row r="58" spans="2:59" ht="14.1" customHeight="1">
      <c r="B58" s="58"/>
      <c r="C58" s="132"/>
      <c r="D58" s="135"/>
      <c r="E58" s="56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</row>
    <row r="59" spans="2:59" ht="14.1" customHeight="1">
      <c r="B59" s="58"/>
      <c r="C59" s="132"/>
      <c r="D59" s="135"/>
      <c r="E59" s="56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</row>
    <row r="60" spans="2:59" ht="14.1" customHeight="1">
      <c r="B60" s="58"/>
      <c r="C60" s="133"/>
      <c r="D60" s="134"/>
      <c r="E60" s="56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</row>
    <row r="61" spans="2:59" ht="14.1" customHeight="1">
      <c r="B61" s="58"/>
      <c r="C61" s="133"/>
      <c r="D61" s="134"/>
      <c r="E61" s="56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</row>
    <row r="62" spans="2:59" ht="14.1" customHeight="1">
      <c r="B62" s="58"/>
      <c r="C62" s="133"/>
      <c r="D62" s="134"/>
      <c r="E62" s="56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</row>
    <row r="63" spans="2:59" ht="14.1" customHeight="1">
      <c r="B63" s="58"/>
      <c r="C63" s="133"/>
      <c r="D63" s="134"/>
      <c r="E63" s="56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</row>
    <row r="64" spans="2:59" ht="14.1" customHeight="1">
      <c r="B64" s="58"/>
      <c r="C64" s="133"/>
      <c r="D64" s="134"/>
      <c r="E64" s="56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</row>
    <row r="65" spans="2:59" ht="14.1" customHeight="1">
      <c r="B65" s="58"/>
      <c r="C65" s="133"/>
      <c r="D65" s="134"/>
      <c r="E65" s="56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</row>
    <row r="66" spans="2:59" ht="14.1" customHeight="1">
      <c r="B66" s="59"/>
      <c r="C66" s="133"/>
      <c r="D66" s="134"/>
      <c r="E66" s="56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</row>
    <row r="67" spans="2:59" ht="14.1" customHeight="1">
      <c r="B67" s="59"/>
      <c r="C67" s="133"/>
      <c r="D67" s="134"/>
      <c r="E67" s="56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</row>
    <row r="68" spans="2:59" ht="14.1" customHeight="1">
      <c r="B68" s="59"/>
      <c r="C68" s="133"/>
      <c r="D68" s="134"/>
      <c r="E68" s="56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</row>
    <row r="69" spans="2:59" ht="14.1" customHeight="1">
      <c r="B69" s="59"/>
      <c r="C69" s="133"/>
      <c r="D69" s="134"/>
      <c r="E69" s="56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</row>
    <row r="70" spans="2:59" ht="17.25" customHeight="1">
      <c r="B70" s="59"/>
      <c r="C70" s="133"/>
      <c r="D70" s="134"/>
      <c r="E70" s="56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</row>
    <row r="71" spans="2:59" ht="18.75" customHeight="1">
      <c r="B71" s="59"/>
      <c r="C71" s="133"/>
      <c r="D71" s="134"/>
      <c r="E71" s="56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</row>
    <row r="72" spans="2:59" ht="14.1" customHeight="1">
      <c r="B72" s="59"/>
      <c r="C72" s="133"/>
      <c r="D72" s="134"/>
      <c r="E72" s="56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</row>
    <row r="73" spans="2:59" ht="14.1" customHeight="1">
      <c r="B73" s="59"/>
      <c r="C73" s="133"/>
      <c r="D73" s="134"/>
      <c r="E73" s="56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</row>
    <row r="74" spans="2:59" ht="14.25" customHeight="1">
      <c r="B74" s="59"/>
      <c r="C74" s="133"/>
      <c r="D74" s="134"/>
      <c r="E74" s="56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</row>
    <row r="75" spans="2:59" ht="12.75" customHeight="1">
      <c r="B75" s="59"/>
      <c r="C75" s="133"/>
      <c r="D75" s="134"/>
      <c r="E75" s="56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2:59" ht="14.1" customHeight="1">
      <c r="B76" s="59"/>
      <c r="C76" s="133"/>
      <c r="D76" s="134"/>
      <c r="E76" s="56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2:59" ht="13.5" customHeight="1">
      <c r="B77" s="59"/>
      <c r="C77" s="133"/>
      <c r="D77" s="134"/>
      <c r="E77" s="56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2:59" ht="14.1" customHeight="1">
      <c r="B78" s="59"/>
      <c r="C78" s="133"/>
      <c r="D78" s="134"/>
      <c r="E78" s="56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</row>
    <row r="79" spans="2:59" ht="14.1" customHeight="1">
      <c r="B79" s="59"/>
      <c r="C79" s="133"/>
      <c r="D79" s="134"/>
      <c r="E79" s="56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</row>
    <row r="80" spans="2:59" ht="14.1" customHeight="1">
      <c r="B80" s="59"/>
      <c r="C80" s="133"/>
      <c r="D80" s="134"/>
      <c r="E80" s="56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2:59" ht="14.1" customHeight="1">
      <c r="B81" s="59"/>
      <c r="C81" s="133"/>
      <c r="D81" s="134"/>
      <c r="E81" s="56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2:59" ht="14.1" customHeight="1">
      <c r="B82" s="59"/>
      <c r="C82" s="133"/>
      <c r="D82" s="134"/>
      <c r="E82" s="56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2:59" ht="14.1" customHeight="1">
      <c r="B83" s="59"/>
      <c r="C83" s="133"/>
      <c r="D83" s="134"/>
      <c r="E83" s="56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2:59" ht="14.1" customHeight="1">
      <c r="B84" s="59"/>
      <c r="C84" s="133"/>
      <c r="D84" s="57"/>
      <c r="E84" s="56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2:59" ht="14.1" customHeight="1">
      <c r="B85" s="59"/>
      <c r="C85" s="133"/>
      <c r="D85" s="60"/>
      <c r="E85" s="56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2:59" ht="14.1" customHeight="1">
      <c r="B86" s="59"/>
      <c r="C86" s="133"/>
      <c r="D86" s="57"/>
      <c r="E86" s="56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2:59" ht="14.1" customHeight="1">
      <c r="B87" s="59"/>
      <c r="C87" s="133"/>
      <c r="D87" s="60"/>
      <c r="E87" s="56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</row>
    <row r="88" spans="2:59" ht="14.1" customHeight="1">
      <c r="B88" s="59"/>
      <c r="C88" s="133"/>
      <c r="D88" s="134"/>
      <c r="E88" s="56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</row>
    <row r="89" spans="2:59" ht="14.1" customHeight="1">
      <c r="B89" s="59"/>
      <c r="C89" s="133"/>
      <c r="D89" s="134"/>
      <c r="E89" s="56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</row>
    <row r="90" spans="2:59" ht="14.1" customHeight="1">
      <c r="B90" s="59"/>
      <c r="C90" s="132"/>
      <c r="D90" s="135"/>
      <c r="E90" s="56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</row>
    <row r="91" spans="2:59" ht="14.1" customHeight="1">
      <c r="B91" s="59"/>
      <c r="C91" s="132"/>
      <c r="D91" s="135"/>
      <c r="E91" s="56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</row>
    <row r="92" spans="2:59" ht="18.75" customHeight="1">
      <c r="B92" s="59"/>
      <c r="C92" s="132"/>
      <c r="D92" s="135"/>
      <c r="E92" s="56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</row>
    <row r="93" spans="2:59" ht="18" customHeight="1">
      <c r="B93" s="59"/>
      <c r="C93" s="132"/>
      <c r="D93" s="135"/>
      <c r="E93" s="56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</row>
    <row r="94" spans="2:59" ht="14.1" customHeight="1">
      <c r="B94" s="59"/>
      <c r="C94" s="133"/>
      <c r="D94" s="134"/>
      <c r="E94" s="56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</row>
    <row r="95" spans="2:59" ht="14.1" customHeight="1">
      <c r="B95" s="59"/>
      <c r="C95" s="133"/>
      <c r="D95" s="134"/>
      <c r="E95" s="56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</row>
    <row r="96" spans="2:59" ht="23.25" customHeight="1">
      <c r="B96" s="59"/>
      <c r="C96" s="133"/>
      <c r="D96" s="134"/>
      <c r="E96" s="56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</row>
    <row r="97" spans="2:59" ht="20.25" customHeight="1">
      <c r="B97" s="59"/>
      <c r="C97" s="133"/>
      <c r="D97" s="134"/>
      <c r="E97" s="56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</row>
    <row r="98" spans="2:59" ht="16.5" customHeight="1">
      <c r="B98" s="59"/>
      <c r="C98" s="133"/>
      <c r="D98" s="134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</row>
    <row r="99" spans="2:59" ht="14.1" customHeight="1">
      <c r="B99" s="59"/>
      <c r="C99" s="133"/>
      <c r="D99" s="134"/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</row>
    <row r="100" spans="2:59" ht="24" customHeight="1">
      <c r="B100" s="59"/>
      <c r="C100" s="133"/>
      <c r="D100" s="134"/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</row>
    <row r="101" spans="2:59" ht="22.5" customHeight="1">
      <c r="B101" s="59"/>
      <c r="C101" s="133"/>
      <c r="D101" s="134"/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</row>
    <row r="102" spans="2:59" ht="18" customHeight="1">
      <c r="B102" s="59"/>
      <c r="C102" s="133"/>
      <c r="D102" s="134"/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</row>
    <row r="103" spans="2:59" ht="16.5" customHeight="1">
      <c r="B103" s="59"/>
      <c r="C103" s="133"/>
      <c r="D103" s="134"/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</row>
    <row r="104" spans="2:59" ht="16.5" customHeight="1">
      <c r="B104" s="59"/>
      <c r="C104" s="61"/>
      <c r="D104" s="61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</row>
    <row r="105" spans="2:59" ht="18" customHeight="1">
      <c r="B105" s="59"/>
      <c r="C105" s="132"/>
      <c r="D105" s="135"/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</row>
    <row r="106" spans="2:59" ht="18" customHeight="1">
      <c r="B106" s="59"/>
      <c r="C106" s="132"/>
      <c r="D106" s="135"/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</row>
    <row r="107" spans="2:59" ht="18" customHeight="1">
      <c r="B107" s="59"/>
      <c r="C107" s="133"/>
      <c r="D107" s="134"/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</row>
    <row r="108" spans="2:59" ht="18.75" customHeight="1">
      <c r="B108" s="59"/>
      <c r="C108" s="133"/>
      <c r="D108" s="134"/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</row>
    <row r="109" spans="2:59" ht="18.75" customHeight="1">
      <c r="B109" s="59"/>
      <c r="C109" s="132"/>
      <c r="D109" s="135"/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</row>
    <row r="110" spans="2:59" ht="14.1" customHeight="1">
      <c r="B110" s="59"/>
      <c r="C110" s="132"/>
      <c r="D110" s="135"/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</row>
    <row r="111" spans="2:59" ht="18" customHeight="1">
      <c r="B111" s="59"/>
      <c r="C111" s="133"/>
      <c r="D111" s="134"/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</row>
    <row r="112" spans="2:59" ht="17.25" customHeight="1">
      <c r="B112" s="59"/>
      <c r="C112" s="133"/>
      <c r="D112" s="134"/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</row>
    <row r="113" spans="2:59" ht="21.75" customHeight="1">
      <c r="B113" s="59"/>
      <c r="C113" s="61"/>
      <c r="D113" s="60"/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</row>
    <row r="114" spans="2:59" ht="36.75" customHeight="1">
      <c r="B114" s="59"/>
      <c r="C114" s="62"/>
      <c r="D114" s="63"/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</row>
    <row r="115" spans="2:59" ht="21.75" customHeight="1">
      <c r="B115" s="59"/>
      <c r="C115" s="64"/>
      <c r="D115" s="63"/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</row>
    <row r="116" spans="2:59" ht="18" customHeight="1">
      <c r="B116" s="59"/>
      <c r="C116" s="62"/>
      <c r="D116" s="60"/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</row>
    <row r="117" spans="2:59" ht="21.75" customHeight="1">
      <c r="B117" s="59"/>
      <c r="C117" s="62"/>
      <c r="D117" s="60"/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</row>
    <row r="118" spans="2:59" ht="18.75" customHeight="1">
      <c r="B118" s="59"/>
      <c r="C118" s="65"/>
      <c r="D118" s="65"/>
      <c r="E118" s="65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</row>
    <row r="119" spans="2:59" ht="18.75" customHeight="1">
      <c r="B119" s="59"/>
      <c r="C119" s="136"/>
      <c r="D119" s="136"/>
      <c r="E119" s="13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</row>
    <row r="120" spans="2:59" ht="14.1" customHeight="1">
      <c r="B120" s="59"/>
      <c r="C120" s="66"/>
      <c r="D120" s="66"/>
      <c r="E120" s="6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</row>
    <row r="121" spans="2:59" ht="14.1" customHeight="1">
      <c r="B121" s="59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</row>
    <row r="122" spans="2:59" ht="14.1" customHeight="1">
      <c r="B122" s="59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</row>
    <row r="123" spans="2:59" ht="14.1" customHeight="1">
      <c r="B123" s="59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</row>
    <row r="124" spans="2:59" ht="14.1" customHeight="1">
      <c r="B124" s="59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</row>
    <row r="125" spans="2:59" ht="14.1" customHeight="1">
      <c r="B125" s="59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</row>
    <row r="126" spans="2:59" ht="14.1" customHeight="1">
      <c r="B126" s="59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</row>
    <row r="127" spans="2:59" ht="14.1" customHeight="1">
      <c r="B127" s="59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</row>
    <row r="128" spans="2:59" ht="14.1" customHeight="1">
      <c r="B128" s="59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</row>
    <row r="129" spans="2:59" ht="14.1" customHeight="1">
      <c r="B129" s="59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</row>
    <row r="130" spans="2:59" ht="14.1" customHeight="1">
      <c r="B130" s="59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</row>
    <row r="131" spans="2:59" ht="14.1" customHeight="1">
      <c r="B131" s="59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</row>
    <row r="132" spans="2:59" ht="14.1" customHeight="1">
      <c r="B132" s="59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</row>
    <row r="133" spans="2:59" ht="14.1" customHeight="1">
      <c r="B133" s="59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</row>
    <row r="134" spans="2:59" ht="14.1" customHeight="1">
      <c r="B134" s="59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</row>
    <row r="135" spans="2:59" ht="14.1" customHeight="1">
      <c r="B135" s="59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</row>
    <row r="136" spans="2:59" ht="14.1" customHeight="1">
      <c r="B136" s="59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</row>
    <row r="137" spans="2:59" ht="14.1" customHeight="1">
      <c r="B137" s="59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</row>
    <row r="138" spans="2:59" ht="14.1" customHeight="1">
      <c r="B138" s="59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</row>
    <row r="139" spans="2:59" ht="14.1" customHeight="1">
      <c r="B139" s="59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</row>
    <row r="140" spans="2:59" ht="14.1" customHeight="1">
      <c r="B140" s="59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</row>
    <row r="141" spans="2:59" ht="14.1" customHeight="1">
      <c r="B141" s="59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</row>
    <row r="142" spans="2:59" ht="14.1" customHeight="1">
      <c r="B142" s="59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</row>
    <row r="143" spans="2:59" ht="14.1" customHeight="1">
      <c r="B143" s="59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</row>
    <row r="144" spans="2:59" ht="14.1" customHeight="1">
      <c r="B144" s="59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</row>
    <row r="145" spans="2:59" ht="14.1" customHeight="1">
      <c r="B145" s="59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</row>
    <row r="146" spans="2:59" ht="14.1" customHeight="1">
      <c r="B146" s="59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</row>
    <row r="147" spans="2:59" ht="14.1" customHeight="1">
      <c r="B147" s="59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</row>
    <row r="148" spans="2:59" ht="14.1" customHeight="1">
      <c r="B148" s="59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</row>
    <row r="149" spans="2:59" ht="14.1" customHeight="1">
      <c r="B149" s="59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</row>
    <row r="150" spans="2:59" ht="14.1" customHeight="1">
      <c r="B150" s="59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</row>
    <row r="151" spans="2:59" ht="14.1" customHeight="1">
      <c r="B151" s="59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</row>
    <row r="152" spans="2:59" ht="14.1" customHeight="1">
      <c r="B152" s="59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</row>
    <row r="153" spans="2:59" ht="14.1" customHeight="1">
      <c r="B153" s="59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</row>
    <row r="154" spans="2:59" ht="14.1" customHeight="1">
      <c r="B154" s="59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</row>
    <row r="155" spans="2:59" ht="14.1" customHeight="1">
      <c r="B155" s="59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</row>
    <row r="156" spans="2:59" ht="14.1" customHeight="1">
      <c r="B156" s="59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</row>
    <row r="157" spans="2:59" ht="14.1" customHeight="1">
      <c r="B157" s="59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</row>
    <row r="158" spans="2:59" ht="14.1" customHeight="1">
      <c r="B158" s="59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</row>
    <row r="159" spans="2:59" ht="14.1" customHeight="1">
      <c r="B159" s="59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</row>
    <row r="160" spans="2:59" ht="14.1" customHeight="1">
      <c r="B160" s="59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</row>
    <row r="161" spans="2:59" ht="14.1" customHeight="1">
      <c r="B161" s="59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</row>
    <row r="162" spans="2:59" ht="14.1" customHeight="1">
      <c r="B162" s="59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</row>
    <row r="163" spans="2:59" ht="14.1" customHeight="1">
      <c r="B163" s="59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</row>
    <row r="164" spans="2:59" ht="14.1" customHeight="1">
      <c r="B164" s="59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</row>
    <row r="165" spans="2:59" ht="14.1" customHeight="1">
      <c r="B165" s="59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</row>
    <row r="166" spans="2:59" ht="14.1" customHeight="1">
      <c r="B166" s="59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</row>
    <row r="167" spans="2:59" ht="14.1" customHeight="1">
      <c r="B167" s="59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</row>
    <row r="168" spans="2:59" ht="14.1" customHeight="1">
      <c r="B168" s="59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</row>
    <row r="169" spans="2:59" ht="14.1" customHeight="1">
      <c r="B169" s="59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</row>
    <row r="170" spans="2:59" ht="14.1" customHeight="1">
      <c r="B170" s="59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</row>
    <row r="171" spans="2:59" ht="14.1" customHeight="1">
      <c r="B171" s="59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</row>
    <row r="172" spans="2:59" ht="14.1" customHeight="1">
      <c r="B172" s="59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</row>
    <row r="173" spans="2:59" ht="14.1" customHeight="1">
      <c r="B173" s="59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</row>
    <row r="174" spans="2:59" ht="14.1" customHeight="1">
      <c r="B174" s="59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</row>
    <row r="175" spans="2:59" ht="14.1" customHeight="1">
      <c r="B175" s="59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</row>
    <row r="176" spans="2:59" ht="14.1" customHeight="1">
      <c r="B176" s="59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</row>
    <row r="177" spans="2:59" ht="14.1" customHeight="1">
      <c r="B177" s="59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</row>
    <row r="178" spans="2:59" ht="14.1" customHeight="1">
      <c r="B178" s="59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</row>
    <row r="179" spans="2:59" ht="14.1" customHeight="1">
      <c r="B179" s="59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</row>
    <row r="180" spans="2:59" ht="14.1" customHeight="1">
      <c r="B180" s="59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</row>
    <row r="181" spans="2:59" ht="14.1" customHeight="1">
      <c r="B181" s="59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</row>
    <row r="182" spans="2:59" ht="14.1" customHeight="1">
      <c r="B182" s="59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</row>
    <row r="183" spans="2:59" ht="14.1" customHeight="1">
      <c r="B183" s="59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</row>
    <row r="184" spans="2:59" ht="14.1" customHeight="1">
      <c r="B184" s="59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</row>
    <row r="185" spans="2:59" ht="14.1" customHeight="1">
      <c r="B185" s="59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</row>
    <row r="186" spans="2:59" ht="14.1" customHeight="1">
      <c r="B186" s="59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</row>
    <row r="187" spans="2:59" ht="14.1" customHeight="1">
      <c r="B187" s="59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</row>
    <row r="188" spans="2:59" ht="14.1" customHeight="1">
      <c r="B188" s="59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</row>
    <row r="189" spans="2:59" ht="14.1" customHeight="1">
      <c r="B189" s="59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</row>
    <row r="190" spans="2:59" ht="14.1" customHeight="1">
      <c r="B190" s="59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</row>
    <row r="191" spans="2:59" ht="14.1" customHeight="1">
      <c r="B191" s="59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</row>
    <row r="192" spans="2:59" ht="14.1" customHeight="1">
      <c r="B192" s="59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</row>
    <row r="193" spans="2:59" ht="14.1" customHeight="1">
      <c r="B193" s="59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</row>
    <row r="194" spans="2:59" ht="14.1" customHeight="1">
      <c r="B194" s="59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</row>
    <row r="195" spans="2:59" ht="14.1" customHeight="1">
      <c r="B195" s="59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</row>
    <row r="196" spans="2:59" ht="14.1" customHeight="1">
      <c r="B196" s="59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</row>
    <row r="197" spans="2:59" ht="14.1" customHeight="1">
      <c r="B197" s="59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</row>
    <row r="198" spans="2:59" ht="14.1" customHeight="1">
      <c r="B198" s="59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</row>
    <row r="199" spans="2:59" ht="14.1" customHeight="1">
      <c r="B199" s="59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</row>
    <row r="200" spans="2:59" ht="14.1" customHeight="1">
      <c r="B200" s="59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</row>
    <row r="201" spans="2:59" ht="14.1" customHeight="1">
      <c r="B201" s="59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</row>
    <row r="202" spans="2:59" ht="14.1" customHeight="1">
      <c r="B202" s="59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</row>
    <row r="203" spans="2:59" ht="14.1" customHeight="1">
      <c r="B203" s="59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</row>
    <row r="204" spans="2:59" ht="14.1" customHeight="1">
      <c r="B204" s="59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</row>
    <row r="205" spans="2:59" ht="14.1" customHeight="1">
      <c r="B205" s="59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</row>
    <row r="206" spans="2:59" ht="14.1" customHeight="1">
      <c r="B206" s="59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</row>
    <row r="207" spans="2:59" ht="14.1" customHeight="1">
      <c r="B207" s="59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</row>
    <row r="208" spans="2:59" ht="14.1" customHeight="1">
      <c r="B208" s="59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</row>
    <row r="209" spans="2:59" ht="14.1" customHeight="1">
      <c r="B209" s="59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</row>
    <row r="210" spans="2:59" ht="14.1" customHeight="1">
      <c r="B210" s="59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</row>
    <row r="211" spans="2:59" ht="14.1" customHeight="1">
      <c r="B211" s="59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</row>
    <row r="212" spans="2:59" ht="14.1" customHeight="1">
      <c r="B212" s="59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</row>
    <row r="213" spans="2:59" ht="14.1" customHeight="1">
      <c r="B213" s="59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</row>
    <row r="214" spans="2:59" ht="14.1" customHeight="1">
      <c r="B214" s="59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</row>
    <row r="215" spans="2:59" ht="14.1" customHeight="1">
      <c r="B215" s="59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</row>
    <row r="216" spans="2:59" ht="14.1" customHeight="1">
      <c r="B216" s="59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</row>
    <row r="217" spans="2:59" ht="14.1" customHeight="1">
      <c r="B217" s="59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</row>
    <row r="218" spans="2:59" ht="14.1" customHeight="1">
      <c r="B218" s="59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</row>
    <row r="219" spans="2:59" ht="14.1" customHeight="1">
      <c r="B219" s="59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</row>
    <row r="220" spans="2:59" ht="14.1" customHeight="1">
      <c r="B220" s="59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</row>
    <row r="221" spans="2:59" ht="14.1" customHeight="1">
      <c r="B221" s="59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</row>
    <row r="222" spans="2:59" ht="14.1" customHeight="1">
      <c r="B222" s="59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</row>
    <row r="223" spans="2:59" ht="14.1" customHeight="1">
      <c r="B223" s="59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</row>
    <row r="224" spans="2:59" ht="14.1" customHeight="1">
      <c r="B224" s="59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</row>
    <row r="225" spans="2:59" ht="14.1" customHeight="1">
      <c r="B225" s="59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</row>
    <row r="226" spans="2:59" ht="14.1" customHeight="1">
      <c r="B226" s="59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</row>
    <row r="227" spans="2:59" ht="14.1" customHeight="1">
      <c r="B227" s="59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</row>
    <row r="228" spans="2:59" ht="14.1" customHeight="1">
      <c r="B228" s="59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</row>
    <row r="229" spans="2:59" ht="14.1" customHeight="1">
      <c r="B229" s="59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</row>
    <row r="230" spans="2:59" ht="14.1" customHeight="1">
      <c r="B230" s="59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</row>
    <row r="231" spans="2:59" ht="14.1" customHeight="1">
      <c r="B231" s="59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</row>
    <row r="232" spans="2:59" ht="14.1" customHeight="1">
      <c r="B232" s="59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</row>
    <row r="233" spans="2:59" ht="14.1" customHeight="1">
      <c r="B233" s="59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</row>
    <row r="234" spans="2:59" ht="14.1" customHeight="1">
      <c r="B234" s="59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</row>
    <row r="235" spans="2:59" ht="14.1" customHeight="1">
      <c r="B235" s="59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</row>
    <row r="236" spans="2:59" ht="14.1" customHeight="1">
      <c r="B236" s="59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</row>
    <row r="237" spans="2:59" ht="14.1" customHeight="1">
      <c r="B237" s="59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</row>
    <row r="238" spans="2:59" ht="14.1" customHeight="1">
      <c r="B238" s="59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</row>
    <row r="239" spans="2:59" ht="14.1" customHeight="1">
      <c r="B239" s="59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</row>
    <row r="240" spans="2:59" ht="14.1" customHeight="1">
      <c r="B240" s="59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</row>
    <row r="241" spans="2:59" ht="14.1" customHeight="1">
      <c r="B241" s="59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</row>
    <row r="242" spans="2:59" ht="14.1" customHeight="1">
      <c r="B242" s="59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</row>
    <row r="243" spans="2:59" ht="14.1" customHeight="1">
      <c r="B243" s="59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</row>
    <row r="244" spans="2:59" ht="14.1" customHeight="1">
      <c r="B244" s="59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</row>
    <row r="245" spans="2:59" ht="14.1" customHeight="1">
      <c r="B245" s="59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</row>
    <row r="246" spans="2:59" ht="14.1" customHeight="1">
      <c r="B246" s="59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</row>
    <row r="247" spans="2:59" ht="14.1" customHeight="1">
      <c r="B247" s="59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</row>
    <row r="248" spans="2:59" ht="14.1" customHeight="1">
      <c r="B248" s="59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</row>
    <row r="249" spans="2:59" ht="14.1" customHeight="1">
      <c r="B249" s="59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</row>
    <row r="250" spans="2:59" ht="14.1" customHeight="1">
      <c r="B250" s="59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</row>
    <row r="251" spans="2:59" ht="14.1" customHeight="1">
      <c r="B251" s="59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</row>
    <row r="252" spans="2:59" ht="14.1" customHeight="1">
      <c r="B252" s="59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</row>
    <row r="253" spans="2:59" ht="14.1" customHeight="1">
      <c r="B253" s="59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</row>
    <row r="254" spans="2:59" ht="14.1" customHeight="1">
      <c r="B254" s="59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</row>
    <row r="255" spans="2:59" ht="14.1" customHeight="1">
      <c r="B255" s="59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</row>
    <row r="256" spans="2:59" ht="14.1" customHeight="1">
      <c r="B256" s="59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</row>
    <row r="257" spans="2:59" ht="14.1" customHeight="1">
      <c r="B257" s="59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  <c r="BF257" s="57"/>
      <c r="BG257" s="57"/>
    </row>
    <row r="258" spans="2:59" ht="14.1" customHeight="1">
      <c r="B258" s="59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</row>
    <row r="259" spans="2:59" ht="14.1" customHeight="1">
      <c r="B259" s="59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</row>
    <row r="260" spans="2:59" ht="14.1" customHeight="1">
      <c r="B260" s="59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  <c r="BE260" s="57"/>
      <c r="BF260" s="57"/>
      <c r="BG260" s="57"/>
    </row>
    <row r="261" spans="2:59" ht="14.1" customHeight="1">
      <c r="B261" s="59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  <c r="BE261" s="57"/>
      <c r="BF261" s="57"/>
      <c r="BG261" s="57"/>
    </row>
    <row r="262" spans="2:59" ht="14.1" customHeight="1">
      <c r="B262" s="59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</row>
    <row r="263" spans="2:59" ht="14.1" customHeight="1">
      <c r="C263" s="54"/>
      <c r="D263" s="54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</row>
    <row r="264" spans="2:59" ht="14.1" customHeight="1">
      <c r="C264" s="54"/>
      <c r="D264" s="54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  <c r="BE264" s="57"/>
      <c r="BF264" s="57"/>
      <c r="BG264" s="57"/>
    </row>
    <row r="265" spans="2:59" ht="14.1" customHeight="1">
      <c r="C265" s="54"/>
      <c r="D265" s="54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  <c r="BE265" s="57"/>
      <c r="BF265" s="57"/>
      <c r="BG265" s="57"/>
    </row>
    <row r="266" spans="2:59" ht="14.1" customHeight="1">
      <c r="C266" s="54"/>
      <c r="D266" s="54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</row>
    <row r="267" spans="2:59" ht="14.1" customHeight="1">
      <c r="C267" s="54"/>
      <c r="D267" s="54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</row>
    <row r="268" spans="2:59" ht="14.1" customHeight="1">
      <c r="C268" s="54"/>
      <c r="D268" s="54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  <c r="BE268" s="57"/>
      <c r="BF268" s="57"/>
      <c r="BG268" s="57"/>
    </row>
    <row r="269" spans="2:59" ht="14.1" customHeight="1">
      <c r="C269" s="54"/>
      <c r="D269" s="54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</row>
    <row r="270" spans="2:59" ht="14.1" customHeight="1">
      <c r="C270" s="54"/>
      <c r="D270" s="54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</row>
    <row r="271" spans="2:59" ht="14.1" customHeight="1">
      <c r="C271" s="54"/>
      <c r="D271" s="54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</row>
    <row r="272" spans="2:59" ht="14.1" customHeight="1">
      <c r="C272" s="54"/>
      <c r="D272" s="54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</row>
    <row r="273" spans="3:59" ht="14.1" customHeight="1">
      <c r="C273" s="54"/>
      <c r="D273" s="54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</row>
    <row r="274" spans="3:59" ht="14.1" customHeight="1">
      <c r="C274" s="54"/>
      <c r="D274" s="54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</row>
    <row r="275" spans="3:59" ht="14.1" customHeight="1">
      <c r="C275" s="54"/>
      <c r="D275" s="54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</row>
    <row r="276" spans="3:59" ht="14.1" customHeight="1">
      <c r="C276" s="54"/>
      <c r="D276" s="54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  <c r="BE276" s="57"/>
      <c r="BF276" s="57"/>
      <c r="BG276" s="57"/>
    </row>
    <row r="277" spans="3:59" ht="14.1" customHeight="1">
      <c r="C277" s="54"/>
      <c r="D277" s="54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</row>
    <row r="278" spans="3:59" ht="14.1" customHeight="1">
      <c r="C278" s="54"/>
      <c r="D278" s="54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</row>
    <row r="279" spans="3:59" ht="14.1" customHeight="1">
      <c r="C279" s="54"/>
      <c r="D279" s="54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</row>
    <row r="280" spans="3:59" ht="14.1" customHeight="1">
      <c r="C280" s="54"/>
      <c r="D280" s="54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  <c r="BE280" s="57"/>
      <c r="BF280" s="57"/>
      <c r="BG280" s="57"/>
    </row>
    <row r="281" spans="3:59" ht="14.1" customHeight="1">
      <c r="C281" s="54"/>
      <c r="D281" s="54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</row>
    <row r="282" spans="3:59" ht="14.1" customHeight="1">
      <c r="C282" s="54"/>
      <c r="D282" s="54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  <c r="BE282" s="57"/>
      <c r="BF282" s="57"/>
      <c r="BG282" s="57"/>
    </row>
    <row r="283" spans="3:59" ht="14.1" customHeight="1">
      <c r="C283" s="54"/>
      <c r="D283" s="54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  <c r="BE283" s="57"/>
      <c r="BF283" s="57"/>
      <c r="BG283" s="57"/>
    </row>
    <row r="284" spans="3:59" ht="14.1" customHeight="1">
      <c r="C284" s="54"/>
      <c r="D284" s="54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  <c r="BE284" s="57"/>
      <c r="BF284" s="57"/>
      <c r="BG284" s="57"/>
    </row>
    <row r="285" spans="3:59" ht="14.1" customHeight="1">
      <c r="C285" s="54"/>
      <c r="D285" s="54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</row>
    <row r="286" spans="3:59" ht="14.1" customHeight="1">
      <c r="C286" s="54"/>
      <c r="D286" s="54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  <c r="BF286" s="57"/>
      <c r="BG286" s="57"/>
    </row>
    <row r="287" spans="3:59" ht="14.1" customHeight="1">
      <c r="C287" s="54"/>
      <c r="D287" s="54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</row>
    <row r="288" spans="3:59" ht="14.1" customHeight="1">
      <c r="C288" s="54"/>
      <c r="D288" s="54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</row>
    <row r="289" spans="3:59" ht="14.1" customHeight="1">
      <c r="C289" s="54"/>
      <c r="D289" s="54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</row>
    <row r="290" spans="3:59" ht="14.1" customHeight="1">
      <c r="C290" s="54"/>
      <c r="D290" s="54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</row>
    <row r="291" spans="3:59" ht="14.1" customHeight="1">
      <c r="C291" s="54"/>
      <c r="D291" s="54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</row>
    <row r="292" spans="3:59" ht="14.1" customHeight="1">
      <c r="C292" s="54"/>
      <c r="D292" s="54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</row>
    <row r="293" spans="3:59" ht="14.1" customHeight="1">
      <c r="C293" s="54"/>
      <c r="D293" s="54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  <c r="BF293" s="57"/>
      <c r="BG293" s="57"/>
    </row>
    <row r="294" spans="3:59" ht="14.1" customHeight="1">
      <c r="C294" s="54"/>
      <c r="D294" s="54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</row>
    <row r="295" spans="3:59" ht="14.1" customHeight="1">
      <c r="C295" s="54"/>
      <c r="D295" s="54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</row>
    <row r="296" spans="3:59" ht="14.1" customHeight="1">
      <c r="C296" s="54"/>
      <c r="D296" s="54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</row>
    <row r="297" spans="3:59" ht="14.1" customHeight="1">
      <c r="C297" s="54"/>
      <c r="D297" s="54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57"/>
      <c r="BE297" s="57"/>
      <c r="BF297" s="57"/>
      <c r="BG297" s="57"/>
    </row>
    <row r="298" spans="3:59" ht="14.1" customHeight="1">
      <c r="C298" s="54"/>
      <c r="D298" s="54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  <c r="BE298" s="57"/>
      <c r="BF298" s="57"/>
      <c r="BG298" s="57"/>
    </row>
    <row r="299" spans="3:59" ht="14.1" customHeight="1">
      <c r="C299" s="54"/>
      <c r="D299" s="54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  <c r="BE299" s="57"/>
      <c r="BF299" s="57"/>
      <c r="BG299" s="57"/>
    </row>
    <row r="300" spans="3:59" ht="14.1" customHeight="1">
      <c r="C300" s="54"/>
      <c r="D300" s="54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  <c r="BE300" s="57"/>
      <c r="BF300" s="57"/>
      <c r="BG300" s="57"/>
    </row>
    <row r="301" spans="3:59" ht="14.1" customHeight="1">
      <c r="C301" s="54"/>
      <c r="D301" s="54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  <c r="BE301" s="57"/>
      <c r="BF301" s="57"/>
      <c r="BG301" s="57"/>
    </row>
    <row r="302" spans="3:59" ht="14.1" customHeight="1">
      <c r="C302" s="54"/>
      <c r="D302" s="54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  <c r="BE302" s="57"/>
      <c r="BF302" s="57"/>
      <c r="BG302" s="57"/>
    </row>
    <row r="303" spans="3:59" ht="14.1" customHeight="1">
      <c r="C303" s="54"/>
      <c r="D303" s="54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  <c r="BE303" s="57"/>
      <c r="BF303" s="57"/>
      <c r="BG303" s="57"/>
    </row>
    <row r="304" spans="3:59" ht="14.1" customHeight="1">
      <c r="C304" s="54"/>
      <c r="D304" s="54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  <c r="BA304" s="57"/>
      <c r="BB304" s="57"/>
      <c r="BC304" s="57"/>
      <c r="BD304" s="57"/>
      <c r="BE304" s="57"/>
      <c r="BF304" s="57"/>
      <c r="BG304" s="57"/>
    </row>
    <row r="305" spans="3:59" ht="14.1" customHeight="1">
      <c r="C305" s="54"/>
      <c r="D305" s="54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  <c r="BE305" s="57"/>
      <c r="BF305" s="57"/>
      <c r="BG305" s="57"/>
    </row>
    <row r="306" spans="3:59" ht="14.1" customHeight="1">
      <c r="C306" s="54"/>
      <c r="D306" s="54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  <c r="BC306" s="57"/>
      <c r="BD306" s="57"/>
      <c r="BE306" s="57"/>
      <c r="BF306" s="57"/>
      <c r="BG306" s="57"/>
    </row>
    <row r="307" spans="3:59" ht="14.1" customHeight="1">
      <c r="C307" s="54"/>
      <c r="D307" s="54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/>
      <c r="BE307" s="57"/>
      <c r="BF307" s="57"/>
      <c r="BG307" s="57"/>
    </row>
    <row r="308" spans="3:59" ht="14.1" customHeight="1">
      <c r="C308" s="54"/>
      <c r="D308" s="54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  <c r="BD308" s="57"/>
      <c r="BE308" s="57"/>
      <c r="BF308" s="57"/>
      <c r="BG308" s="57"/>
    </row>
    <row r="309" spans="3:59" ht="14.1" customHeight="1">
      <c r="C309" s="54"/>
      <c r="D309" s="54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  <c r="BD309" s="57"/>
      <c r="BE309" s="57"/>
      <c r="BF309" s="57"/>
      <c r="BG309" s="57"/>
    </row>
    <row r="310" spans="3:59" ht="14.1" customHeight="1">
      <c r="C310" s="54"/>
      <c r="D310" s="54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  <c r="BF310" s="57"/>
      <c r="BG310" s="57"/>
    </row>
    <row r="311" spans="3:59" ht="14.1" customHeight="1">
      <c r="C311" s="54"/>
      <c r="D311" s="54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  <c r="BD311" s="57"/>
      <c r="BE311" s="57"/>
      <c r="BF311" s="57"/>
      <c r="BG311" s="57"/>
    </row>
    <row r="312" spans="3:59" ht="14.1" customHeight="1">
      <c r="C312" s="54"/>
      <c r="D312" s="54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  <c r="BE312" s="57"/>
      <c r="BF312" s="57"/>
      <c r="BG312" s="57"/>
    </row>
    <row r="313" spans="3:59" ht="14.1" customHeight="1">
      <c r="C313" s="54"/>
      <c r="D313" s="54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  <c r="BE313" s="57"/>
      <c r="BF313" s="57"/>
      <c r="BG313" s="57"/>
    </row>
    <row r="314" spans="3:59" ht="14.1" customHeight="1">
      <c r="C314" s="54"/>
      <c r="D314" s="54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</row>
    <row r="315" spans="3:59" ht="14.1" customHeight="1">
      <c r="C315" s="54"/>
      <c r="D315" s="54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  <c r="BE315" s="57"/>
      <c r="BF315" s="57"/>
      <c r="BG315" s="57"/>
    </row>
    <row r="316" spans="3:59" ht="14.1" customHeight="1">
      <c r="C316" s="54"/>
      <c r="D316" s="54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  <c r="BE316" s="57"/>
      <c r="BF316" s="57"/>
      <c r="BG316" s="57"/>
    </row>
    <row r="317" spans="3:59" ht="14.1" customHeight="1">
      <c r="C317" s="54"/>
      <c r="D317" s="54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  <c r="BE317" s="57"/>
      <c r="BF317" s="57"/>
      <c r="BG317" s="57"/>
    </row>
    <row r="318" spans="3:59" ht="14.1" customHeight="1">
      <c r="C318" s="54"/>
      <c r="D318" s="54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  <c r="BE318" s="57"/>
      <c r="BF318" s="57"/>
      <c r="BG318" s="57"/>
    </row>
    <row r="319" spans="3:59" ht="14.1" customHeight="1">
      <c r="C319" s="54"/>
      <c r="D319" s="54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  <c r="BD319" s="57"/>
      <c r="BE319" s="57"/>
      <c r="BF319" s="57"/>
      <c r="BG319" s="57"/>
    </row>
    <row r="320" spans="3:59" ht="14.1" customHeight="1">
      <c r="C320" s="54"/>
      <c r="D320" s="54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  <c r="BC320" s="57"/>
      <c r="BD320" s="57"/>
      <c r="BE320" s="57"/>
      <c r="BF320" s="57"/>
      <c r="BG320" s="57"/>
    </row>
    <row r="321" spans="3:59" ht="14.1" customHeight="1">
      <c r="C321" s="54"/>
      <c r="D321" s="54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  <c r="BA321" s="57"/>
      <c r="BB321" s="57"/>
      <c r="BC321" s="57"/>
      <c r="BD321" s="57"/>
      <c r="BE321" s="57"/>
      <c r="BF321" s="57"/>
      <c r="BG321" s="57"/>
    </row>
    <row r="322" spans="3:59" ht="14.1" customHeight="1">
      <c r="C322" s="54"/>
      <c r="D322" s="54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  <c r="BC322" s="57"/>
      <c r="BD322" s="57"/>
      <c r="BE322" s="57"/>
      <c r="BF322" s="57"/>
      <c r="BG322" s="57"/>
    </row>
    <row r="323" spans="3:59" ht="14.1" customHeight="1">
      <c r="C323" s="54"/>
      <c r="D323" s="54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  <c r="BD323" s="57"/>
      <c r="BE323" s="57"/>
      <c r="BF323" s="57"/>
      <c r="BG323" s="57"/>
    </row>
    <row r="324" spans="3:59" ht="14.1" customHeight="1">
      <c r="C324" s="54"/>
      <c r="D324" s="54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  <c r="BE324" s="57"/>
      <c r="BF324" s="57"/>
      <c r="BG324" s="57"/>
    </row>
    <row r="325" spans="3:59" ht="14.1" customHeight="1">
      <c r="C325" s="54"/>
      <c r="D325" s="54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</row>
    <row r="326" spans="3:59" ht="14.1" customHeight="1">
      <c r="C326" s="54"/>
      <c r="D326" s="54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  <c r="BE326" s="57"/>
      <c r="BF326" s="57"/>
      <c r="BG326" s="57"/>
    </row>
    <row r="327" spans="3:59" ht="14.1" customHeight="1">
      <c r="C327" s="54"/>
      <c r="D327" s="54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7"/>
      <c r="BD327" s="57"/>
      <c r="BE327" s="57"/>
      <c r="BF327" s="57"/>
      <c r="BG327" s="57"/>
    </row>
    <row r="328" spans="3:59" ht="14.1" customHeight="1">
      <c r="C328" s="54"/>
      <c r="D328" s="54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  <c r="BC328" s="57"/>
      <c r="BD328" s="57"/>
      <c r="BE328" s="57"/>
      <c r="BF328" s="57"/>
      <c r="BG328" s="57"/>
    </row>
    <row r="329" spans="3:59" ht="14.1" customHeight="1">
      <c r="C329" s="54"/>
      <c r="D329" s="54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  <c r="BC329" s="57"/>
      <c r="BD329" s="57"/>
      <c r="BE329" s="57"/>
      <c r="BF329" s="57"/>
      <c r="BG329" s="57"/>
    </row>
    <row r="330" spans="3:59" ht="14.1" customHeight="1">
      <c r="C330" s="54"/>
      <c r="D330" s="54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  <c r="BC330" s="57"/>
      <c r="BD330" s="57"/>
      <c r="BE330" s="57"/>
      <c r="BF330" s="57"/>
      <c r="BG330" s="57"/>
    </row>
    <row r="331" spans="3:59" ht="14.1" customHeight="1">
      <c r="C331" s="54"/>
      <c r="D331" s="54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  <c r="BA331" s="57"/>
      <c r="BB331" s="57"/>
      <c r="BC331" s="57"/>
      <c r="BD331" s="57"/>
      <c r="BE331" s="57"/>
      <c r="BF331" s="57"/>
      <c r="BG331" s="57"/>
    </row>
    <row r="332" spans="3:59" ht="14.1" customHeight="1">
      <c r="C332" s="54"/>
      <c r="D332" s="54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  <c r="BC332" s="57"/>
      <c r="BD332" s="57"/>
      <c r="BE332" s="57"/>
      <c r="BF332" s="57"/>
      <c r="BG332" s="57"/>
    </row>
    <row r="333" spans="3:59" ht="14.1" customHeight="1">
      <c r="C333" s="54"/>
      <c r="D333" s="54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  <c r="BC333" s="57"/>
      <c r="BD333" s="57"/>
      <c r="BE333" s="57"/>
      <c r="BF333" s="57"/>
      <c r="BG333" s="57"/>
    </row>
    <row r="334" spans="3:59" ht="14.1" customHeight="1">
      <c r="C334" s="54"/>
      <c r="D334" s="54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  <c r="BC334" s="57"/>
      <c r="BD334" s="57"/>
      <c r="BE334" s="57"/>
      <c r="BF334" s="57"/>
      <c r="BG334" s="57"/>
    </row>
    <row r="335" spans="3:59" ht="14.1" customHeight="1">
      <c r="C335" s="54"/>
      <c r="D335" s="54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  <c r="BC335" s="57"/>
      <c r="BD335" s="57"/>
      <c r="BE335" s="57"/>
      <c r="BF335" s="57"/>
      <c r="BG335" s="57"/>
    </row>
    <row r="336" spans="3:59" ht="14.1" customHeight="1">
      <c r="C336" s="54"/>
      <c r="D336" s="54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  <c r="BC336" s="57"/>
      <c r="BD336" s="57"/>
      <c r="BE336" s="57"/>
      <c r="BF336" s="57"/>
      <c r="BG336" s="57"/>
    </row>
    <row r="337" spans="3:59" ht="14.1" customHeight="1">
      <c r="C337" s="54"/>
      <c r="D337" s="54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  <c r="BE337" s="57"/>
      <c r="BF337" s="57"/>
      <c r="BG337" s="57"/>
    </row>
    <row r="338" spans="3:59" ht="14.1" customHeight="1">
      <c r="C338" s="54"/>
      <c r="D338" s="54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  <c r="BC338" s="57"/>
      <c r="BD338" s="57"/>
      <c r="BE338" s="57"/>
      <c r="BF338" s="57"/>
      <c r="BG338" s="57"/>
    </row>
    <row r="339" spans="3:59" ht="14.1" customHeight="1">
      <c r="C339" s="54"/>
      <c r="D339" s="54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  <c r="BC339" s="57"/>
      <c r="BD339" s="57"/>
      <c r="BE339" s="57"/>
      <c r="BF339" s="57"/>
      <c r="BG339" s="57"/>
    </row>
    <row r="340" spans="3:59" ht="14.1" customHeight="1">
      <c r="C340" s="54"/>
      <c r="D340" s="54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/>
      <c r="BE340" s="57"/>
      <c r="BF340" s="57"/>
      <c r="BG340" s="57"/>
    </row>
    <row r="341" spans="3:59" ht="14.1" customHeight="1">
      <c r="C341" s="54"/>
      <c r="D341" s="54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  <c r="BC341" s="57"/>
      <c r="BD341" s="57"/>
      <c r="BE341" s="57"/>
      <c r="BF341" s="57"/>
      <c r="BG341" s="57"/>
    </row>
    <row r="342" spans="3:59" ht="14.1" customHeight="1">
      <c r="C342" s="54"/>
      <c r="D342" s="54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  <c r="BA342" s="57"/>
      <c r="BB342" s="57"/>
      <c r="BC342" s="57"/>
      <c r="BD342" s="57"/>
      <c r="BE342" s="57"/>
      <c r="BF342" s="57"/>
      <c r="BG342" s="57"/>
    </row>
    <row r="343" spans="3:59" ht="14.1" customHeight="1">
      <c r="C343" s="54"/>
      <c r="D343" s="54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  <c r="BE343" s="57"/>
      <c r="BF343" s="57"/>
      <c r="BG343" s="57"/>
    </row>
    <row r="344" spans="3:59" ht="14.1" customHeight="1">
      <c r="C344" s="54"/>
      <c r="D344" s="54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  <c r="BF344" s="57"/>
      <c r="BG344" s="57"/>
    </row>
    <row r="345" spans="3:59" ht="14.1" customHeight="1">
      <c r="C345" s="54"/>
      <c r="D345" s="54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  <c r="BD345" s="57"/>
      <c r="BE345" s="57"/>
      <c r="BF345" s="57"/>
      <c r="BG345" s="57"/>
    </row>
    <row r="346" spans="3:59" ht="14.1" customHeight="1">
      <c r="C346" s="54"/>
      <c r="D346" s="54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  <c r="BE346" s="57"/>
      <c r="BF346" s="57"/>
      <c r="BG346" s="57"/>
    </row>
    <row r="347" spans="3:59" ht="14.1" customHeight="1">
      <c r="C347" s="54"/>
      <c r="D347" s="54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  <c r="BE347" s="57"/>
      <c r="BF347" s="57"/>
      <c r="BG347" s="57"/>
    </row>
    <row r="348" spans="3:59" ht="14.1" customHeight="1">
      <c r="C348" s="54"/>
      <c r="D348" s="54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  <c r="BE348" s="57"/>
      <c r="BF348" s="57"/>
      <c r="BG348" s="57"/>
    </row>
    <row r="349" spans="3:59" ht="14.1" customHeight="1">
      <c r="C349" s="54"/>
      <c r="D349" s="54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  <c r="BC349" s="57"/>
      <c r="BD349" s="57"/>
      <c r="BE349" s="57"/>
      <c r="BF349" s="57"/>
      <c r="BG349" s="57"/>
    </row>
    <row r="350" spans="3:59" ht="14.1" customHeight="1">
      <c r="C350" s="54"/>
      <c r="D350" s="54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  <c r="BA350" s="57"/>
      <c r="BB350" s="57"/>
      <c r="BC350" s="57"/>
      <c r="BD350" s="57"/>
      <c r="BE350" s="57"/>
      <c r="BF350" s="57"/>
      <c r="BG350" s="57"/>
    </row>
    <row r="351" spans="3:59" ht="14.1" customHeight="1">
      <c r="C351" s="54"/>
      <c r="D351" s="54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  <c r="BA351" s="57"/>
      <c r="BB351" s="57"/>
      <c r="BC351" s="57"/>
      <c r="BD351" s="57"/>
      <c r="BE351" s="57"/>
      <c r="BF351" s="57"/>
      <c r="BG351" s="57"/>
    </row>
    <row r="352" spans="3:59" ht="14.1" customHeight="1">
      <c r="C352" s="54"/>
      <c r="D352" s="54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  <c r="BD352" s="57"/>
      <c r="BE352" s="57"/>
      <c r="BF352" s="57"/>
      <c r="BG352" s="57"/>
    </row>
    <row r="353" spans="3:59" ht="14.1" customHeight="1">
      <c r="C353" s="54"/>
      <c r="D353" s="54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  <c r="BE353" s="57"/>
      <c r="BF353" s="57"/>
      <c r="BG353" s="57"/>
    </row>
    <row r="354" spans="3:59" ht="14.1" customHeight="1">
      <c r="C354" s="54"/>
      <c r="D354" s="54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  <c r="BE354" s="57"/>
      <c r="BF354" s="57"/>
      <c r="BG354" s="57"/>
    </row>
    <row r="355" spans="3:59" ht="14.1" customHeight="1">
      <c r="C355" s="54"/>
      <c r="D355" s="54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  <c r="BE355" s="57"/>
      <c r="BF355" s="57"/>
      <c r="BG355" s="57"/>
    </row>
    <row r="356" spans="3:59" ht="14.1" customHeight="1">
      <c r="C356" s="54"/>
      <c r="D356" s="54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</row>
    <row r="357" spans="3:59" ht="14.1" customHeight="1">
      <c r="C357" s="54"/>
      <c r="D357" s="54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  <c r="BA357" s="57"/>
      <c r="BB357" s="57"/>
      <c r="BC357" s="57"/>
      <c r="BD357" s="57"/>
      <c r="BE357" s="57"/>
      <c r="BF357" s="57"/>
      <c r="BG357" s="57"/>
    </row>
    <row r="358" spans="3:59" ht="14.1" customHeight="1">
      <c r="C358" s="54"/>
      <c r="D358" s="54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  <c r="AW358" s="57"/>
      <c r="AX358" s="57"/>
      <c r="AY358" s="57"/>
      <c r="AZ358" s="57"/>
      <c r="BA358" s="57"/>
      <c r="BB358" s="57"/>
      <c r="BC358" s="57"/>
      <c r="BD358" s="57"/>
      <c r="BE358" s="57"/>
      <c r="BF358" s="57"/>
      <c r="BG358" s="57"/>
    </row>
    <row r="359" spans="3:59" ht="14.1" customHeight="1">
      <c r="C359" s="54"/>
      <c r="D359" s="54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  <c r="BC359" s="57"/>
      <c r="BD359" s="57"/>
      <c r="BE359" s="57"/>
      <c r="BF359" s="57"/>
      <c r="BG359" s="57"/>
    </row>
    <row r="360" spans="3:59" ht="14.1" customHeight="1">
      <c r="C360" s="54"/>
      <c r="D360" s="54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  <c r="AW360" s="57"/>
      <c r="AX360" s="57"/>
      <c r="AY360" s="57"/>
      <c r="AZ360" s="57"/>
      <c r="BA360" s="57"/>
      <c r="BB360" s="57"/>
      <c r="BC360" s="57"/>
      <c r="BD360" s="57"/>
      <c r="BE360" s="57"/>
      <c r="BF360" s="57"/>
      <c r="BG360" s="57"/>
    </row>
    <row r="361" spans="3:59" ht="14.1" customHeight="1">
      <c r="C361" s="54"/>
      <c r="D361" s="54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  <c r="AZ361" s="57"/>
      <c r="BA361" s="57"/>
      <c r="BB361" s="57"/>
      <c r="BC361" s="57"/>
      <c r="BD361" s="57"/>
      <c r="BE361" s="57"/>
      <c r="BF361" s="57"/>
      <c r="BG361" s="57"/>
    </row>
    <row r="362" spans="3:59" ht="14.1" customHeight="1">
      <c r="C362" s="54"/>
      <c r="D362" s="54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  <c r="BA362" s="57"/>
      <c r="BB362" s="57"/>
      <c r="BC362" s="57"/>
      <c r="BD362" s="57"/>
      <c r="BE362" s="57"/>
      <c r="BF362" s="57"/>
      <c r="BG362" s="57"/>
    </row>
    <row r="363" spans="3:59" ht="14.1" customHeight="1">
      <c r="C363" s="54"/>
      <c r="D363" s="54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  <c r="BA363" s="57"/>
      <c r="BB363" s="57"/>
      <c r="BC363" s="57"/>
      <c r="BD363" s="57"/>
      <c r="BE363" s="57"/>
      <c r="BF363" s="57"/>
      <c r="BG363" s="57"/>
    </row>
    <row r="364" spans="3:59" ht="14.1" customHeight="1">
      <c r="C364" s="54"/>
      <c r="D364" s="54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</row>
    <row r="365" spans="3:59" ht="14.1" customHeight="1">
      <c r="C365" s="54"/>
      <c r="D365" s="54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  <c r="BA365" s="57"/>
      <c r="BB365" s="57"/>
      <c r="BC365" s="57"/>
      <c r="BD365" s="57"/>
      <c r="BE365" s="57"/>
      <c r="BF365" s="57"/>
      <c r="BG365" s="57"/>
    </row>
    <row r="366" spans="3:59" ht="14.1" customHeight="1">
      <c r="C366" s="54"/>
      <c r="D366" s="54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  <c r="BA366" s="57"/>
      <c r="BB366" s="57"/>
      <c r="BC366" s="57"/>
      <c r="BD366" s="57"/>
      <c r="BE366" s="57"/>
      <c r="BF366" s="57"/>
      <c r="BG366" s="57"/>
    </row>
    <row r="367" spans="3:59" ht="14.1" customHeight="1">
      <c r="C367" s="54"/>
      <c r="D367" s="54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  <c r="BA367" s="57"/>
      <c r="BB367" s="57"/>
      <c r="BC367" s="57"/>
      <c r="BD367" s="57"/>
      <c r="BE367" s="57"/>
      <c r="BF367" s="57"/>
      <c r="BG367" s="57"/>
    </row>
    <row r="368" spans="3:59" ht="14.1" customHeight="1">
      <c r="C368" s="54"/>
      <c r="D368" s="54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/>
      <c r="BA368" s="57"/>
      <c r="BB368" s="57"/>
      <c r="BC368" s="57"/>
      <c r="BD368" s="57"/>
      <c r="BE368" s="57"/>
      <c r="BF368" s="57"/>
      <c r="BG368" s="57"/>
    </row>
    <row r="369" spans="3:59" ht="14.1" customHeight="1">
      <c r="C369" s="54"/>
      <c r="D369" s="54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  <c r="BC369" s="57"/>
      <c r="BD369" s="57"/>
      <c r="BE369" s="57"/>
      <c r="BF369" s="57"/>
      <c r="BG369" s="57"/>
    </row>
    <row r="370" spans="3:59" ht="14.1" customHeight="1">
      <c r="C370" s="54"/>
      <c r="D370" s="54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  <c r="BE370" s="57"/>
      <c r="BF370" s="57"/>
      <c r="BG370" s="57"/>
    </row>
    <row r="371" spans="3:59" ht="14.1" customHeight="1">
      <c r="C371" s="54"/>
      <c r="D371" s="54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  <c r="BC371" s="57"/>
      <c r="BD371" s="57"/>
      <c r="BE371" s="57"/>
      <c r="BF371" s="57"/>
      <c r="BG371" s="57"/>
    </row>
    <row r="372" spans="3:59" ht="14.1" customHeight="1">
      <c r="C372" s="54"/>
      <c r="D372" s="54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  <c r="BE372" s="57"/>
      <c r="BF372" s="57"/>
      <c r="BG372" s="57"/>
    </row>
    <row r="373" spans="3:59" ht="14.1" customHeight="1">
      <c r="C373" s="54"/>
      <c r="D373" s="54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  <c r="BC373" s="57"/>
      <c r="BD373" s="57"/>
      <c r="BE373" s="57"/>
      <c r="BF373" s="57"/>
      <c r="BG373" s="57"/>
    </row>
    <row r="374" spans="3:59" ht="14.1" customHeight="1">
      <c r="C374" s="54"/>
      <c r="D374" s="54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  <c r="BA374" s="57"/>
      <c r="BB374" s="57"/>
      <c r="BC374" s="57"/>
      <c r="BD374" s="57"/>
      <c r="BE374" s="57"/>
      <c r="BF374" s="57"/>
      <c r="BG374" s="57"/>
    </row>
    <row r="375" spans="3:59" ht="14.1" customHeight="1">
      <c r="C375" s="54"/>
      <c r="D375" s="54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/>
      <c r="BA375" s="57"/>
      <c r="BB375" s="57"/>
      <c r="BC375" s="57"/>
      <c r="BD375" s="57"/>
      <c r="BE375" s="57"/>
      <c r="BF375" s="57"/>
      <c r="BG375" s="57"/>
    </row>
    <row r="376" spans="3:59" ht="14.1" customHeight="1">
      <c r="C376" s="54"/>
      <c r="D376" s="54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  <c r="BC376" s="57"/>
      <c r="BD376" s="57"/>
      <c r="BE376" s="57"/>
      <c r="BF376" s="57"/>
      <c r="BG376" s="57"/>
    </row>
    <row r="377" spans="3:59" ht="14.1" customHeight="1">
      <c r="C377" s="54"/>
      <c r="D377" s="54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  <c r="AW377" s="57"/>
      <c r="AX377" s="57"/>
      <c r="AY377" s="57"/>
      <c r="AZ377" s="57"/>
      <c r="BA377" s="57"/>
      <c r="BB377" s="57"/>
      <c r="BC377" s="57"/>
      <c r="BD377" s="57"/>
      <c r="BE377" s="57"/>
      <c r="BF377" s="57"/>
      <c r="BG377" s="57"/>
    </row>
    <row r="378" spans="3:59" ht="14.1" customHeight="1">
      <c r="C378" s="54"/>
      <c r="D378" s="54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  <c r="AW378" s="57"/>
      <c r="AX378" s="57"/>
      <c r="AY378" s="57"/>
      <c r="AZ378" s="57"/>
      <c r="BA378" s="57"/>
      <c r="BB378" s="57"/>
      <c r="BC378" s="57"/>
      <c r="BD378" s="57"/>
      <c r="BE378" s="57"/>
      <c r="BF378" s="57"/>
      <c r="BG378" s="57"/>
    </row>
    <row r="379" spans="3:59" ht="14.1" customHeight="1">
      <c r="C379" s="54"/>
      <c r="D379" s="54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  <c r="AW379" s="57"/>
      <c r="AX379" s="57"/>
      <c r="AY379" s="57"/>
      <c r="AZ379" s="57"/>
      <c r="BA379" s="57"/>
      <c r="BB379" s="57"/>
      <c r="BC379" s="57"/>
      <c r="BD379" s="57"/>
      <c r="BE379" s="57"/>
      <c r="BF379" s="57"/>
      <c r="BG379" s="57"/>
    </row>
    <row r="380" spans="3:59" ht="14.1" customHeight="1">
      <c r="C380" s="54"/>
      <c r="D380" s="54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57"/>
      <c r="AY380" s="57"/>
      <c r="AZ380" s="57"/>
      <c r="BA380" s="57"/>
      <c r="BB380" s="57"/>
      <c r="BC380" s="57"/>
      <c r="BD380" s="57"/>
      <c r="BE380" s="57"/>
      <c r="BF380" s="57"/>
      <c r="BG380" s="57"/>
    </row>
    <row r="381" spans="3:59" ht="14.1" customHeight="1">
      <c r="C381" s="54"/>
      <c r="D381" s="54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  <c r="BC381" s="57"/>
      <c r="BD381" s="57"/>
      <c r="BE381" s="57"/>
      <c r="BF381" s="57"/>
      <c r="BG381" s="57"/>
    </row>
    <row r="382" spans="3:59" ht="14.1" customHeight="1">
      <c r="C382" s="54"/>
      <c r="D382" s="54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  <c r="BC382" s="57"/>
      <c r="BD382" s="57"/>
      <c r="BE382" s="57"/>
      <c r="BF382" s="57"/>
      <c r="BG382" s="57"/>
    </row>
    <row r="383" spans="3:59" ht="14.1" customHeight="1">
      <c r="C383" s="54"/>
      <c r="D383" s="54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  <c r="BA383" s="57"/>
      <c r="BB383" s="57"/>
      <c r="BC383" s="57"/>
      <c r="BD383" s="57"/>
      <c r="BE383" s="57"/>
      <c r="BF383" s="57"/>
      <c r="BG383" s="57"/>
    </row>
    <row r="384" spans="3:59" ht="14.1" customHeight="1">
      <c r="C384" s="54"/>
      <c r="D384" s="54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  <c r="AW384" s="57"/>
      <c r="AX384" s="57"/>
      <c r="AY384" s="57"/>
      <c r="AZ384" s="57"/>
      <c r="BA384" s="57"/>
      <c r="BB384" s="57"/>
      <c r="BC384" s="57"/>
      <c r="BD384" s="57"/>
      <c r="BE384" s="57"/>
      <c r="BF384" s="57"/>
      <c r="BG384" s="57"/>
    </row>
    <row r="385" spans="3:59" ht="14.1" customHeight="1">
      <c r="C385" s="54"/>
      <c r="D385" s="54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  <c r="AW385" s="57"/>
      <c r="AX385" s="57"/>
      <c r="AY385" s="57"/>
      <c r="AZ385" s="57"/>
      <c r="BA385" s="57"/>
      <c r="BB385" s="57"/>
      <c r="BC385" s="57"/>
      <c r="BD385" s="57"/>
      <c r="BE385" s="57"/>
      <c r="BF385" s="57"/>
      <c r="BG385" s="57"/>
    </row>
    <row r="386" spans="3:59" ht="14.1" customHeight="1">
      <c r="C386" s="54"/>
      <c r="D386" s="54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  <c r="AW386" s="57"/>
      <c r="AX386" s="57"/>
      <c r="AY386" s="57"/>
      <c r="AZ386" s="57"/>
      <c r="BA386" s="57"/>
      <c r="BB386" s="57"/>
      <c r="BC386" s="57"/>
      <c r="BD386" s="57"/>
      <c r="BE386" s="57"/>
      <c r="BF386" s="57"/>
      <c r="BG386" s="57"/>
    </row>
    <row r="387" spans="3:59" ht="14.1" customHeight="1">
      <c r="C387" s="54"/>
      <c r="D387" s="54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  <c r="AW387" s="57"/>
      <c r="AX387" s="57"/>
      <c r="AY387" s="57"/>
      <c r="AZ387" s="57"/>
      <c r="BA387" s="57"/>
      <c r="BB387" s="57"/>
      <c r="BC387" s="57"/>
      <c r="BD387" s="57"/>
      <c r="BE387" s="57"/>
      <c r="BF387" s="57"/>
      <c r="BG387" s="57"/>
    </row>
    <row r="388" spans="3:59" ht="14.1" customHeight="1">
      <c r="C388" s="54"/>
      <c r="D388" s="54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  <c r="AW388" s="57"/>
      <c r="AX388" s="57"/>
      <c r="AY388" s="57"/>
      <c r="AZ388" s="57"/>
      <c r="BA388" s="57"/>
      <c r="BB388" s="57"/>
      <c r="BC388" s="57"/>
      <c r="BD388" s="57"/>
      <c r="BE388" s="57"/>
      <c r="BF388" s="57"/>
      <c r="BG388" s="57"/>
    </row>
    <row r="389" spans="3:59" ht="14.1" customHeight="1">
      <c r="C389" s="54"/>
      <c r="D389" s="54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  <c r="AW389" s="57"/>
      <c r="AX389" s="57"/>
      <c r="AY389" s="57"/>
      <c r="AZ389" s="57"/>
      <c r="BA389" s="57"/>
      <c r="BB389" s="57"/>
      <c r="BC389" s="57"/>
      <c r="BD389" s="57"/>
      <c r="BE389" s="57"/>
      <c r="BF389" s="57"/>
      <c r="BG389" s="57"/>
    </row>
    <row r="390" spans="3:59" ht="14.1" customHeight="1">
      <c r="C390" s="54"/>
      <c r="D390" s="54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  <c r="AN390" s="57"/>
      <c r="AO390" s="57"/>
      <c r="AP390" s="57"/>
      <c r="AQ390" s="57"/>
      <c r="AR390" s="57"/>
      <c r="AS390" s="57"/>
      <c r="AT390" s="57"/>
      <c r="AU390" s="57"/>
      <c r="AV390" s="57"/>
      <c r="AW390" s="57"/>
      <c r="AX390" s="57"/>
      <c r="AY390" s="57"/>
      <c r="AZ390" s="57"/>
      <c r="BA390" s="57"/>
      <c r="BB390" s="57"/>
      <c r="BC390" s="57"/>
      <c r="BD390" s="57"/>
      <c r="BE390" s="57"/>
      <c r="BF390" s="57"/>
      <c r="BG390" s="57"/>
    </row>
    <row r="391" spans="3:59" ht="14.1" customHeight="1">
      <c r="C391" s="54"/>
      <c r="D391" s="54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  <c r="AW391" s="57"/>
      <c r="AX391" s="57"/>
      <c r="AY391" s="57"/>
      <c r="AZ391" s="57"/>
      <c r="BA391" s="57"/>
      <c r="BB391" s="57"/>
      <c r="BC391" s="57"/>
      <c r="BD391" s="57"/>
      <c r="BE391" s="57"/>
      <c r="BF391" s="57"/>
      <c r="BG391" s="57"/>
    </row>
    <row r="392" spans="3:59" ht="14.1" customHeight="1">
      <c r="C392" s="54"/>
      <c r="D392" s="54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7"/>
      <c r="AV392" s="57"/>
      <c r="AW392" s="57"/>
      <c r="AX392" s="57"/>
      <c r="AY392" s="57"/>
      <c r="AZ392" s="57"/>
      <c r="BA392" s="57"/>
      <c r="BB392" s="57"/>
      <c r="BC392" s="57"/>
      <c r="BD392" s="57"/>
      <c r="BE392" s="57"/>
      <c r="BF392" s="57"/>
      <c r="BG392" s="57"/>
    </row>
    <row r="393" spans="3:59" ht="14.1" customHeight="1">
      <c r="C393" s="54"/>
      <c r="D393" s="54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  <c r="AW393" s="57"/>
      <c r="AX393" s="57"/>
      <c r="AY393" s="57"/>
      <c r="AZ393" s="57"/>
      <c r="BA393" s="57"/>
      <c r="BB393" s="57"/>
      <c r="BC393" s="57"/>
      <c r="BD393" s="57"/>
      <c r="BE393" s="57"/>
      <c r="BF393" s="57"/>
      <c r="BG393" s="57"/>
    </row>
    <row r="394" spans="3:59" ht="14.1" customHeight="1">
      <c r="C394" s="54"/>
      <c r="D394" s="54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7"/>
      <c r="AV394" s="57"/>
      <c r="AW394" s="57"/>
      <c r="AX394" s="57"/>
      <c r="AY394" s="57"/>
      <c r="AZ394" s="57"/>
      <c r="BA394" s="57"/>
      <c r="BB394" s="57"/>
      <c r="BC394" s="57"/>
      <c r="BD394" s="57"/>
      <c r="BE394" s="57"/>
      <c r="BF394" s="57"/>
      <c r="BG394" s="57"/>
    </row>
    <row r="395" spans="3:59" ht="14.1" customHeight="1">
      <c r="C395" s="54"/>
      <c r="D395" s="54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  <c r="AW395" s="57"/>
      <c r="AX395" s="57"/>
      <c r="AY395" s="57"/>
      <c r="AZ395" s="57"/>
      <c r="BA395" s="57"/>
      <c r="BB395" s="57"/>
      <c r="BC395" s="57"/>
      <c r="BD395" s="57"/>
      <c r="BE395" s="57"/>
      <c r="BF395" s="57"/>
      <c r="BG395" s="57"/>
    </row>
    <row r="396" spans="3:59" ht="14.1" customHeight="1">
      <c r="C396" s="54"/>
      <c r="D396" s="54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  <c r="AW396" s="57"/>
      <c r="AX396" s="57"/>
      <c r="AY396" s="57"/>
      <c r="AZ396" s="57"/>
      <c r="BA396" s="57"/>
      <c r="BB396" s="57"/>
      <c r="BC396" s="57"/>
      <c r="BD396" s="57"/>
      <c r="BE396" s="57"/>
      <c r="BF396" s="57"/>
      <c r="BG396" s="57"/>
    </row>
    <row r="397" spans="3:59" ht="14.1" customHeight="1">
      <c r="C397" s="54"/>
      <c r="D397" s="54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  <c r="AW397" s="57"/>
      <c r="AX397" s="57"/>
      <c r="AY397" s="57"/>
      <c r="AZ397" s="57"/>
      <c r="BA397" s="57"/>
      <c r="BB397" s="57"/>
      <c r="BC397" s="57"/>
      <c r="BD397" s="57"/>
      <c r="BE397" s="57"/>
      <c r="BF397" s="57"/>
      <c r="BG397" s="57"/>
    </row>
    <row r="398" spans="3:59" ht="14.1" customHeight="1">
      <c r="C398" s="54"/>
      <c r="D398" s="54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7"/>
      <c r="AV398" s="57"/>
      <c r="AW398" s="57"/>
      <c r="AX398" s="57"/>
      <c r="AY398" s="57"/>
      <c r="AZ398" s="57"/>
      <c r="BA398" s="57"/>
      <c r="BB398" s="57"/>
      <c r="BC398" s="57"/>
      <c r="BD398" s="57"/>
      <c r="BE398" s="57"/>
      <c r="BF398" s="57"/>
      <c r="BG398" s="57"/>
    </row>
    <row r="399" spans="3:59" ht="14.1" customHeight="1">
      <c r="C399" s="54"/>
      <c r="D399" s="54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7"/>
      <c r="AV399" s="57"/>
      <c r="AW399" s="57"/>
      <c r="AX399" s="57"/>
      <c r="AY399" s="57"/>
      <c r="AZ399" s="57"/>
      <c r="BA399" s="57"/>
      <c r="BB399" s="57"/>
      <c r="BC399" s="57"/>
      <c r="BD399" s="57"/>
      <c r="BE399" s="57"/>
      <c r="BF399" s="57"/>
      <c r="BG399" s="57"/>
    </row>
    <row r="400" spans="3:59" ht="14.1" customHeight="1">
      <c r="C400" s="54"/>
      <c r="D400" s="54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  <c r="AW400" s="57"/>
      <c r="AX400" s="57"/>
      <c r="AY400" s="57"/>
      <c r="AZ400" s="57"/>
      <c r="BA400" s="57"/>
      <c r="BB400" s="57"/>
      <c r="BC400" s="57"/>
      <c r="BD400" s="57"/>
      <c r="BE400" s="57"/>
      <c r="BF400" s="57"/>
      <c r="BG400" s="57"/>
    </row>
    <row r="401" spans="3:59" ht="14.1" customHeight="1">
      <c r="C401" s="54"/>
      <c r="D401" s="54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  <c r="AW401" s="57"/>
      <c r="AX401" s="57"/>
      <c r="AY401" s="57"/>
      <c r="AZ401" s="57"/>
      <c r="BA401" s="57"/>
      <c r="BB401" s="57"/>
      <c r="BC401" s="57"/>
      <c r="BD401" s="57"/>
      <c r="BE401" s="57"/>
      <c r="BF401" s="57"/>
      <c r="BG401" s="57"/>
    </row>
    <row r="402" spans="3:59" ht="14.1" customHeight="1">
      <c r="C402" s="54"/>
      <c r="D402" s="54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  <c r="AW402" s="57"/>
      <c r="AX402" s="57"/>
      <c r="AY402" s="57"/>
      <c r="AZ402" s="57"/>
      <c r="BA402" s="57"/>
      <c r="BB402" s="57"/>
      <c r="BC402" s="57"/>
      <c r="BD402" s="57"/>
      <c r="BE402" s="57"/>
      <c r="BF402" s="57"/>
      <c r="BG402" s="57"/>
    </row>
    <row r="403" spans="3:59" ht="14.1" customHeight="1">
      <c r="C403" s="54"/>
      <c r="D403" s="54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57"/>
      <c r="AY403" s="57"/>
      <c r="AZ403" s="57"/>
      <c r="BA403" s="57"/>
      <c r="BB403" s="57"/>
      <c r="BC403" s="57"/>
      <c r="BD403" s="57"/>
      <c r="BE403" s="57"/>
      <c r="BF403" s="57"/>
      <c r="BG403" s="57"/>
    </row>
    <row r="404" spans="3:59" ht="14.1" customHeight="1">
      <c r="C404" s="54"/>
      <c r="D404" s="54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  <c r="AW404" s="57"/>
      <c r="AX404" s="57"/>
      <c r="AY404" s="57"/>
      <c r="AZ404" s="57"/>
      <c r="BA404" s="57"/>
      <c r="BB404" s="57"/>
      <c r="BC404" s="57"/>
      <c r="BD404" s="57"/>
      <c r="BE404" s="57"/>
      <c r="BF404" s="57"/>
      <c r="BG404" s="57"/>
    </row>
    <row r="405" spans="3:59" ht="14.1" customHeight="1">
      <c r="C405" s="54"/>
      <c r="D405" s="54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  <c r="AW405" s="57"/>
      <c r="AX405" s="57"/>
      <c r="AY405" s="57"/>
      <c r="AZ405" s="57"/>
      <c r="BA405" s="57"/>
      <c r="BB405" s="57"/>
      <c r="BC405" s="57"/>
      <c r="BD405" s="57"/>
      <c r="BE405" s="57"/>
      <c r="BF405" s="57"/>
      <c r="BG405" s="57"/>
    </row>
    <row r="406" spans="3:59" ht="14.1" customHeight="1">
      <c r="C406" s="54"/>
      <c r="D406" s="54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  <c r="AW406" s="57"/>
      <c r="AX406" s="57"/>
      <c r="AY406" s="57"/>
      <c r="AZ406" s="57"/>
      <c r="BA406" s="57"/>
      <c r="BB406" s="57"/>
      <c r="BC406" s="57"/>
      <c r="BD406" s="57"/>
      <c r="BE406" s="57"/>
      <c r="BF406" s="57"/>
      <c r="BG406" s="57"/>
    </row>
    <row r="407" spans="3:59" ht="14.1" customHeight="1">
      <c r="C407" s="54"/>
      <c r="D407" s="54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  <c r="AW407" s="57"/>
      <c r="AX407" s="57"/>
      <c r="AY407" s="57"/>
      <c r="AZ407" s="57"/>
      <c r="BA407" s="57"/>
      <c r="BB407" s="57"/>
      <c r="BC407" s="57"/>
      <c r="BD407" s="57"/>
      <c r="BE407" s="57"/>
      <c r="BF407" s="57"/>
      <c r="BG407" s="57"/>
    </row>
    <row r="408" spans="3:59" ht="14.1" customHeight="1">
      <c r="C408" s="54"/>
      <c r="D408" s="54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Q408" s="57"/>
      <c r="AR408" s="57"/>
      <c r="AS408" s="57"/>
      <c r="AT408" s="57"/>
      <c r="AU408" s="57"/>
      <c r="AV408" s="57"/>
      <c r="AW408" s="57"/>
      <c r="AX408" s="57"/>
      <c r="AY408" s="57"/>
      <c r="AZ408" s="57"/>
      <c r="BA408" s="57"/>
      <c r="BB408" s="57"/>
      <c r="BC408" s="57"/>
      <c r="BD408" s="57"/>
      <c r="BE408" s="57"/>
      <c r="BF408" s="57"/>
      <c r="BG408" s="57"/>
    </row>
    <row r="409" spans="3:59" ht="14.1" customHeight="1">
      <c r="C409" s="54"/>
      <c r="D409" s="54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  <c r="AW409" s="57"/>
      <c r="AX409" s="57"/>
      <c r="AY409" s="57"/>
      <c r="AZ409" s="57"/>
      <c r="BA409" s="57"/>
      <c r="BB409" s="57"/>
      <c r="BC409" s="57"/>
      <c r="BD409" s="57"/>
      <c r="BE409" s="57"/>
      <c r="BF409" s="57"/>
      <c r="BG409" s="57"/>
    </row>
    <row r="410" spans="3:59" ht="14.1" customHeight="1">
      <c r="C410" s="54"/>
      <c r="D410" s="54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  <c r="AW410" s="57"/>
      <c r="AX410" s="57"/>
      <c r="AY410" s="57"/>
      <c r="AZ410" s="57"/>
      <c r="BA410" s="57"/>
      <c r="BB410" s="57"/>
      <c r="BC410" s="57"/>
      <c r="BD410" s="57"/>
      <c r="BE410" s="57"/>
      <c r="BF410" s="57"/>
      <c r="BG410" s="57"/>
    </row>
    <row r="411" spans="3:59" ht="14.1" customHeight="1">
      <c r="C411" s="54"/>
      <c r="D411" s="54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  <c r="BE411" s="57"/>
      <c r="BF411" s="57"/>
      <c r="BG411" s="57"/>
    </row>
    <row r="412" spans="3:59" ht="14.1" customHeight="1">
      <c r="C412" s="54"/>
      <c r="D412" s="54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  <c r="BA412" s="57"/>
      <c r="BB412" s="57"/>
      <c r="BC412" s="57"/>
      <c r="BD412" s="57"/>
      <c r="BE412" s="57"/>
      <c r="BF412" s="57"/>
      <c r="BG412" s="57"/>
    </row>
    <row r="413" spans="3:59" ht="14.1" customHeight="1">
      <c r="C413" s="54"/>
      <c r="D413" s="54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  <c r="AW413" s="57"/>
      <c r="AX413" s="57"/>
      <c r="AY413" s="57"/>
      <c r="AZ413" s="57"/>
      <c r="BA413" s="57"/>
      <c r="BB413" s="57"/>
      <c r="BC413" s="57"/>
      <c r="BD413" s="57"/>
      <c r="BE413" s="57"/>
      <c r="BF413" s="57"/>
      <c r="BG413" s="57"/>
    </row>
    <row r="414" spans="3:59" ht="14.1" customHeight="1">
      <c r="C414" s="54"/>
      <c r="D414" s="54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  <c r="AW414" s="57"/>
      <c r="AX414" s="57"/>
      <c r="AY414" s="57"/>
      <c r="AZ414" s="57"/>
      <c r="BA414" s="57"/>
      <c r="BB414" s="57"/>
      <c r="BC414" s="57"/>
      <c r="BD414" s="57"/>
      <c r="BE414" s="57"/>
      <c r="BF414" s="57"/>
      <c r="BG414" s="57"/>
    </row>
    <row r="415" spans="3:59" ht="14.1" customHeight="1">
      <c r="C415" s="54"/>
      <c r="D415" s="54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  <c r="AW415" s="57"/>
      <c r="AX415" s="57"/>
      <c r="AY415" s="57"/>
      <c r="AZ415" s="57"/>
      <c r="BA415" s="57"/>
      <c r="BB415" s="57"/>
      <c r="BC415" s="57"/>
      <c r="BD415" s="57"/>
      <c r="BE415" s="57"/>
      <c r="BF415" s="57"/>
      <c r="BG415" s="57"/>
    </row>
    <row r="416" spans="3:59" ht="14.1" customHeight="1">
      <c r="C416" s="54"/>
      <c r="D416" s="54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  <c r="AW416" s="57"/>
      <c r="AX416" s="57"/>
      <c r="AY416" s="57"/>
      <c r="AZ416" s="57"/>
      <c r="BA416" s="57"/>
      <c r="BB416" s="57"/>
      <c r="BC416" s="57"/>
      <c r="BD416" s="57"/>
      <c r="BE416" s="57"/>
      <c r="BF416" s="57"/>
      <c r="BG416" s="57"/>
    </row>
    <row r="417" spans="3:59" ht="14.1" customHeight="1">
      <c r="C417" s="54"/>
      <c r="D417" s="54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  <c r="AW417" s="57"/>
      <c r="AX417" s="57"/>
      <c r="AY417" s="57"/>
      <c r="AZ417" s="57"/>
      <c r="BA417" s="57"/>
      <c r="BB417" s="57"/>
      <c r="BC417" s="57"/>
      <c r="BD417" s="57"/>
      <c r="BE417" s="57"/>
      <c r="BF417" s="57"/>
      <c r="BG417" s="57"/>
    </row>
    <row r="418" spans="3:59" ht="14.1" customHeight="1">
      <c r="C418" s="54"/>
      <c r="D418" s="54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  <c r="AW418" s="57"/>
      <c r="AX418" s="57"/>
      <c r="AY418" s="57"/>
      <c r="AZ418" s="57"/>
      <c r="BA418" s="57"/>
      <c r="BB418" s="57"/>
      <c r="BC418" s="57"/>
      <c r="BD418" s="57"/>
      <c r="BE418" s="57"/>
      <c r="BF418" s="57"/>
      <c r="BG418" s="57"/>
    </row>
    <row r="419" spans="3:59" ht="14.1" customHeight="1">
      <c r="C419" s="54"/>
      <c r="D419" s="54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  <c r="AW419" s="57"/>
      <c r="AX419" s="57"/>
      <c r="AY419" s="57"/>
      <c r="AZ419" s="57"/>
      <c r="BA419" s="57"/>
      <c r="BB419" s="57"/>
      <c r="BC419" s="57"/>
      <c r="BD419" s="57"/>
      <c r="BE419" s="57"/>
      <c r="BF419" s="57"/>
      <c r="BG419" s="57"/>
    </row>
    <row r="420" spans="3:59" ht="14.1" customHeight="1">
      <c r="C420" s="54"/>
      <c r="D420" s="54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  <c r="AW420" s="57"/>
      <c r="AX420" s="57"/>
      <c r="AY420" s="57"/>
      <c r="AZ420" s="57"/>
      <c r="BA420" s="57"/>
      <c r="BB420" s="57"/>
      <c r="BC420" s="57"/>
      <c r="BD420" s="57"/>
      <c r="BE420" s="57"/>
      <c r="BF420" s="57"/>
      <c r="BG420" s="57"/>
    </row>
    <row r="421" spans="3:59" ht="14.1" customHeight="1">
      <c r="C421" s="54"/>
      <c r="D421" s="54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  <c r="BA421" s="57"/>
      <c r="BB421" s="57"/>
      <c r="BC421" s="57"/>
      <c r="BD421" s="57"/>
      <c r="BE421" s="57"/>
      <c r="BF421" s="57"/>
      <c r="BG421" s="57"/>
    </row>
    <row r="422" spans="3:59" ht="14.1" customHeight="1">
      <c r="C422" s="54"/>
      <c r="D422" s="54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  <c r="AW422" s="57"/>
      <c r="AX422" s="57"/>
      <c r="AY422" s="57"/>
      <c r="AZ422" s="57"/>
      <c r="BA422" s="57"/>
      <c r="BB422" s="57"/>
      <c r="BC422" s="57"/>
      <c r="BD422" s="57"/>
      <c r="BE422" s="57"/>
      <c r="BF422" s="57"/>
      <c r="BG422" s="57"/>
    </row>
    <row r="423" spans="3:59" ht="14.1" customHeight="1">
      <c r="C423" s="54"/>
      <c r="D423" s="54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  <c r="AW423" s="57"/>
      <c r="AX423" s="57"/>
      <c r="AY423" s="57"/>
      <c r="AZ423" s="57"/>
      <c r="BA423" s="57"/>
      <c r="BB423" s="57"/>
      <c r="BC423" s="57"/>
      <c r="BD423" s="57"/>
      <c r="BE423" s="57"/>
      <c r="BF423" s="57"/>
      <c r="BG423" s="57"/>
    </row>
    <row r="424" spans="3:59" ht="14.1" customHeight="1">
      <c r="C424" s="54"/>
      <c r="D424" s="54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  <c r="AW424" s="57"/>
      <c r="AX424" s="57"/>
      <c r="AY424" s="57"/>
      <c r="AZ424" s="57"/>
      <c r="BA424" s="57"/>
      <c r="BB424" s="57"/>
      <c r="BC424" s="57"/>
      <c r="BD424" s="57"/>
      <c r="BE424" s="57"/>
      <c r="BF424" s="57"/>
      <c r="BG424" s="57"/>
    </row>
    <row r="425" spans="3:59" ht="14.1" customHeight="1">
      <c r="C425" s="54"/>
      <c r="D425" s="54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  <c r="AW425" s="57"/>
      <c r="AX425" s="57"/>
      <c r="AY425" s="57"/>
      <c r="AZ425" s="57"/>
      <c r="BA425" s="57"/>
      <c r="BB425" s="57"/>
      <c r="BC425" s="57"/>
      <c r="BD425" s="57"/>
      <c r="BE425" s="57"/>
      <c r="BF425" s="57"/>
      <c r="BG425" s="57"/>
    </row>
    <row r="426" spans="3:59" ht="14.1" customHeight="1">
      <c r="C426" s="54"/>
      <c r="D426" s="54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  <c r="AW426" s="57"/>
      <c r="AX426" s="57"/>
      <c r="AY426" s="57"/>
      <c r="AZ426" s="57"/>
      <c r="BA426" s="57"/>
      <c r="BB426" s="57"/>
      <c r="BC426" s="57"/>
      <c r="BD426" s="57"/>
      <c r="BE426" s="57"/>
      <c r="BF426" s="57"/>
      <c r="BG426" s="57"/>
    </row>
    <row r="427" spans="3:59" ht="14.1" customHeight="1">
      <c r="C427" s="54"/>
      <c r="D427" s="54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  <c r="AW427" s="57"/>
      <c r="AX427" s="57"/>
      <c r="AY427" s="57"/>
      <c r="AZ427" s="57"/>
      <c r="BA427" s="57"/>
      <c r="BB427" s="57"/>
      <c r="BC427" s="57"/>
      <c r="BD427" s="57"/>
      <c r="BE427" s="57"/>
      <c r="BF427" s="57"/>
      <c r="BG427" s="57"/>
    </row>
    <row r="428" spans="3:59" ht="14.1" customHeight="1">
      <c r="C428" s="54"/>
      <c r="D428" s="54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  <c r="AW428" s="57"/>
      <c r="AX428" s="57"/>
      <c r="AY428" s="57"/>
      <c r="AZ428" s="57"/>
      <c r="BA428" s="57"/>
      <c r="BB428" s="57"/>
      <c r="BC428" s="57"/>
      <c r="BD428" s="57"/>
      <c r="BE428" s="57"/>
      <c r="BF428" s="57"/>
      <c r="BG428" s="57"/>
    </row>
    <row r="429" spans="3:59" ht="14.1" customHeight="1">
      <c r="C429" s="54"/>
      <c r="D429" s="54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  <c r="AW429" s="57"/>
      <c r="AX429" s="57"/>
      <c r="AY429" s="57"/>
      <c r="AZ429" s="57"/>
      <c r="BA429" s="57"/>
      <c r="BB429" s="57"/>
      <c r="BC429" s="57"/>
      <c r="BD429" s="57"/>
      <c r="BE429" s="57"/>
      <c r="BF429" s="57"/>
      <c r="BG429" s="57"/>
    </row>
    <row r="430" spans="3:59" ht="14.1" customHeight="1">
      <c r="C430" s="54"/>
      <c r="D430" s="54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  <c r="AW430" s="57"/>
      <c r="AX430" s="57"/>
      <c r="AY430" s="57"/>
      <c r="AZ430" s="57"/>
      <c r="BA430" s="57"/>
      <c r="BB430" s="57"/>
      <c r="BC430" s="57"/>
      <c r="BD430" s="57"/>
      <c r="BE430" s="57"/>
      <c r="BF430" s="57"/>
      <c r="BG430" s="57"/>
    </row>
    <row r="431" spans="3:59" ht="14.1" customHeight="1">
      <c r="C431" s="54"/>
      <c r="D431" s="54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  <c r="AW431" s="57"/>
      <c r="AX431" s="57"/>
      <c r="AY431" s="57"/>
      <c r="AZ431" s="57"/>
      <c r="BA431" s="57"/>
      <c r="BB431" s="57"/>
      <c r="BC431" s="57"/>
      <c r="BD431" s="57"/>
      <c r="BE431" s="57"/>
      <c r="BF431" s="57"/>
      <c r="BG431" s="57"/>
    </row>
    <row r="432" spans="3:59" ht="14.1" customHeight="1">
      <c r="C432" s="54"/>
      <c r="D432" s="54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  <c r="AW432" s="57"/>
      <c r="AX432" s="57"/>
      <c r="AY432" s="57"/>
      <c r="AZ432" s="57"/>
      <c r="BA432" s="57"/>
      <c r="BB432" s="57"/>
      <c r="BC432" s="57"/>
      <c r="BD432" s="57"/>
      <c r="BE432" s="57"/>
      <c r="BF432" s="57"/>
      <c r="BG432" s="57"/>
    </row>
    <row r="433" spans="3:59" ht="14.1" customHeight="1">
      <c r="C433" s="54"/>
      <c r="D433" s="54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  <c r="AW433" s="57"/>
      <c r="AX433" s="57"/>
      <c r="AY433" s="57"/>
      <c r="AZ433" s="57"/>
      <c r="BA433" s="57"/>
      <c r="BB433" s="57"/>
      <c r="BC433" s="57"/>
      <c r="BD433" s="57"/>
      <c r="BE433" s="57"/>
      <c r="BF433" s="57"/>
      <c r="BG433" s="57"/>
    </row>
    <row r="434" spans="3:59" ht="14.1" customHeight="1">
      <c r="C434" s="54"/>
      <c r="D434" s="54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  <c r="AW434" s="57"/>
      <c r="AX434" s="57"/>
      <c r="AY434" s="57"/>
      <c r="AZ434" s="57"/>
      <c r="BA434" s="57"/>
      <c r="BB434" s="57"/>
      <c r="BC434" s="57"/>
      <c r="BD434" s="57"/>
      <c r="BE434" s="57"/>
      <c r="BF434" s="57"/>
      <c r="BG434" s="57"/>
    </row>
    <row r="435" spans="3:59" ht="14.1" customHeight="1">
      <c r="C435" s="54"/>
      <c r="D435" s="54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  <c r="AW435" s="57"/>
      <c r="AX435" s="57"/>
      <c r="AY435" s="57"/>
      <c r="AZ435" s="57"/>
      <c r="BA435" s="57"/>
      <c r="BB435" s="57"/>
      <c r="BC435" s="57"/>
      <c r="BD435" s="57"/>
      <c r="BE435" s="57"/>
      <c r="BF435" s="57"/>
      <c r="BG435" s="57"/>
    </row>
    <row r="436" spans="3:59" ht="14.1" customHeight="1">
      <c r="C436" s="54"/>
      <c r="D436" s="54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  <c r="AW436" s="57"/>
      <c r="AX436" s="57"/>
      <c r="AY436" s="57"/>
      <c r="AZ436" s="57"/>
      <c r="BA436" s="57"/>
      <c r="BB436" s="57"/>
      <c r="BC436" s="57"/>
      <c r="BD436" s="57"/>
      <c r="BE436" s="57"/>
      <c r="BF436" s="57"/>
      <c r="BG436" s="57"/>
    </row>
    <row r="437" spans="3:59" ht="14.1" customHeight="1">
      <c r="C437" s="54"/>
      <c r="D437" s="54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  <c r="AW437" s="57"/>
      <c r="AX437" s="57"/>
      <c r="AY437" s="57"/>
      <c r="AZ437" s="57"/>
      <c r="BA437" s="57"/>
      <c r="BB437" s="57"/>
      <c r="BC437" s="57"/>
      <c r="BD437" s="57"/>
      <c r="BE437" s="57"/>
      <c r="BF437" s="57"/>
      <c r="BG437" s="57"/>
    </row>
    <row r="438" spans="3:59" ht="14.1" customHeight="1">
      <c r="C438" s="54"/>
      <c r="D438" s="54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  <c r="AW438" s="57"/>
      <c r="AX438" s="57"/>
      <c r="AY438" s="57"/>
      <c r="AZ438" s="57"/>
      <c r="BA438" s="57"/>
      <c r="BB438" s="57"/>
      <c r="BC438" s="57"/>
      <c r="BD438" s="57"/>
      <c r="BE438" s="57"/>
      <c r="BF438" s="57"/>
      <c r="BG438" s="57"/>
    </row>
    <row r="439" spans="3:59" ht="14.1" customHeight="1">
      <c r="C439" s="54"/>
      <c r="D439" s="54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  <c r="AZ439" s="57"/>
      <c r="BA439" s="57"/>
      <c r="BB439" s="57"/>
      <c r="BC439" s="57"/>
      <c r="BD439" s="57"/>
      <c r="BE439" s="57"/>
      <c r="BF439" s="57"/>
      <c r="BG439" s="57"/>
    </row>
    <row r="440" spans="3:59" ht="14.1" customHeight="1">
      <c r="C440" s="54"/>
      <c r="D440" s="54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  <c r="BA440" s="57"/>
      <c r="BB440" s="57"/>
      <c r="BC440" s="57"/>
      <c r="BD440" s="57"/>
      <c r="BE440" s="57"/>
      <c r="BF440" s="57"/>
      <c r="BG440" s="57"/>
    </row>
    <row r="441" spans="3:59" ht="14.1" customHeight="1">
      <c r="C441" s="54"/>
      <c r="D441" s="54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AZ441" s="57"/>
      <c r="BA441" s="57"/>
      <c r="BB441" s="57"/>
      <c r="BC441" s="57"/>
      <c r="BD441" s="57"/>
      <c r="BE441" s="57"/>
      <c r="BF441" s="57"/>
      <c r="BG441" s="57"/>
    </row>
    <row r="442" spans="3:59" ht="14.1" customHeight="1">
      <c r="C442" s="54"/>
      <c r="D442" s="54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  <c r="AN442" s="57"/>
      <c r="AO442" s="57"/>
      <c r="AP442" s="57"/>
      <c r="AQ442" s="57"/>
      <c r="AR442" s="57"/>
      <c r="AS442" s="57"/>
      <c r="AT442" s="57"/>
      <c r="AU442" s="57"/>
      <c r="AV442" s="57"/>
      <c r="AW442" s="57"/>
      <c r="AX442" s="57"/>
      <c r="AY442" s="57"/>
      <c r="AZ442" s="57"/>
      <c r="BA442" s="57"/>
      <c r="BB442" s="57"/>
      <c r="BC442" s="57"/>
      <c r="BD442" s="57"/>
      <c r="BE442" s="57"/>
      <c r="BF442" s="57"/>
      <c r="BG442" s="57"/>
    </row>
    <row r="443" spans="3:59" ht="14.1" customHeight="1">
      <c r="C443" s="54"/>
      <c r="D443" s="54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  <c r="AN443" s="57"/>
      <c r="AO443" s="57"/>
      <c r="AP443" s="57"/>
      <c r="AQ443" s="57"/>
      <c r="AR443" s="57"/>
      <c r="AS443" s="57"/>
      <c r="AT443" s="57"/>
      <c r="AU443" s="57"/>
      <c r="AV443" s="57"/>
      <c r="AW443" s="57"/>
      <c r="AX443" s="57"/>
      <c r="AY443" s="57"/>
      <c r="AZ443" s="57"/>
      <c r="BA443" s="57"/>
      <c r="BB443" s="57"/>
      <c r="BC443" s="57"/>
      <c r="BD443" s="57"/>
      <c r="BE443" s="57"/>
      <c r="BF443" s="57"/>
      <c r="BG443" s="57"/>
    </row>
    <row r="444" spans="3:59" ht="14.1" customHeight="1">
      <c r="C444" s="54"/>
      <c r="D444" s="54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7"/>
      <c r="AO444" s="57"/>
      <c r="AP444" s="57"/>
      <c r="AQ444" s="57"/>
      <c r="AR444" s="57"/>
      <c r="AS444" s="57"/>
      <c r="AT444" s="57"/>
      <c r="AU444" s="57"/>
      <c r="AV444" s="57"/>
      <c r="AW444" s="57"/>
      <c r="AX444" s="57"/>
      <c r="AY444" s="57"/>
      <c r="AZ444" s="57"/>
      <c r="BA444" s="57"/>
      <c r="BB444" s="57"/>
      <c r="BC444" s="57"/>
      <c r="BD444" s="57"/>
      <c r="BE444" s="57"/>
      <c r="BF444" s="57"/>
      <c r="BG444" s="57"/>
    </row>
    <row r="445" spans="3:59" ht="14.1" customHeight="1">
      <c r="C445" s="54"/>
      <c r="D445" s="54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  <c r="AN445" s="57"/>
      <c r="AO445" s="57"/>
      <c r="AP445" s="57"/>
      <c r="AQ445" s="57"/>
      <c r="AR445" s="57"/>
      <c r="AS445" s="57"/>
      <c r="AT445" s="57"/>
      <c r="AU445" s="57"/>
      <c r="AV445" s="57"/>
      <c r="AW445" s="57"/>
      <c r="AX445" s="57"/>
      <c r="AY445" s="57"/>
      <c r="AZ445" s="57"/>
      <c r="BA445" s="57"/>
      <c r="BB445" s="57"/>
      <c r="BC445" s="57"/>
      <c r="BD445" s="57"/>
      <c r="BE445" s="57"/>
      <c r="BF445" s="57"/>
      <c r="BG445" s="57"/>
    </row>
    <row r="446" spans="3:59" ht="14.1" customHeight="1">
      <c r="C446" s="54"/>
      <c r="D446" s="54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  <c r="AN446" s="57"/>
      <c r="AO446" s="57"/>
      <c r="AP446" s="57"/>
      <c r="AQ446" s="57"/>
      <c r="AR446" s="57"/>
      <c r="AS446" s="57"/>
      <c r="AT446" s="57"/>
      <c r="AU446" s="57"/>
      <c r="AV446" s="57"/>
      <c r="AW446" s="57"/>
      <c r="AX446" s="57"/>
      <c r="AY446" s="57"/>
      <c r="AZ446" s="57"/>
      <c r="BA446" s="57"/>
      <c r="BB446" s="57"/>
      <c r="BC446" s="57"/>
      <c r="BD446" s="57"/>
      <c r="BE446" s="57"/>
      <c r="BF446" s="57"/>
      <c r="BG446" s="57"/>
    </row>
    <row r="447" spans="3:59" ht="14.1" customHeight="1">
      <c r="C447" s="54"/>
      <c r="D447" s="54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/>
      <c r="AL447" s="57"/>
      <c r="AM447" s="57"/>
      <c r="AN447" s="57"/>
      <c r="AO447" s="57"/>
      <c r="AP447" s="57"/>
      <c r="AQ447" s="57"/>
      <c r="AR447" s="57"/>
      <c r="AS447" s="57"/>
      <c r="AT447" s="57"/>
      <c r="AU447" s="57"/>
      <c r="AV447" s="57"/>
      <c r="AW447" s="57"/>
      <c r="AX447" s="57"/>
      <c r="AY447" s="57"/>
      <c r="AZ447" s="57"/>
      <c r="BA447" s="57"/>
      <c r="BB447" s="57"/>
      <c r="BC447" s="57"/>
      <c r="BD447" s="57"/>
      <c r="BE447" s="57"/>
      <c r="BF447" s="57"/>
      <c r="BG447" s="57"/>
    </row>
    <row r="448" spans="3:59" ht="14.1" customHeight="1">
      <c r="C448" s="54"/>
      <c r="D448" s="54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  <c r="AN448" s="57"/>
      <c r="AO448" s="57"/>
      <c r="AP448" s="57"/>
      <c r="AQ448" s="57"/>
      <c r="AR448" s="57"/>
      <c r="AS448" s="57"/>
      <c r="AT448" s="57"/>
      <c r="AU448" s="57"/>
      <c r="AV448" s="57"/>
      <c r="AW448" s="57"/>
      <c r="AX448" s="57"/>
      <c r="AY448" s="57"/>
      <c r="AZ448" s="57"/>
      <c r="BA448" s="57"/>
      <c r="BB448" s="57"/>
      <c r="BC448" s="57"/>
      <c r="BD448" s="57"/>
      <c r="BE448" s="57"/>
      <c r="BF448" s="57"/>
      <c r="BG448" s="57"/>
    </row>
    <row r="449" spans="3:59" ht="14.1" customHeight="1">
      <c r="C449" s="54"/>
      <c r="D449" s="54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  <c r="AN449" s="57"/>
      <c r="AO449" s="57"/>
      <c r="AP449" s="57"/>
      <c r="AQ449" s="57"/>
      <c r="AR449" s="57"/>
      <c r="AS449" s="57"/>
      <c r="AT449" s="57"/>
      <c r="AU449" s="57"/>
      <c r="AV449" s="57"/>
      <c r="AW449" s="57"/>
      <c r="AX449" s="57"/>
      <c r="AY449" s="57"/>
      <c r="AZ449" s="57"/>
      <c r="BA449" s="57"/>
      <c r="BB449" s="57"/>
      <c r="BC449" s="57"/>
      <c r="BD449" s="57"/>
      <c r="BE449" s="57"/>
      <c r="BF449" s="57"/>
      <c r="BG449" s="57"/>
    </row>
    <row r="450" spans="3:59" ht="14.1" customHeight="1">
      <c r="C450" s="54"/>
      <c r="D450" s="54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  <c r="AN450" s="57"/>
      <c r="AO450" s="57"/>
      <c r="AP450" s="57"/>
      <c r="AQ450" s="57"/>
      <c r="AR450" s="57"/>
      <c r="AS450" s="57"/>
      <c r="AT450" s="57"/>
      <c r="AU450" s="57"/>
      <c r="AV450" s="57"/>
      <c r="AW450" s="57"/>
      <c r="AX450" s="57"/>
      <c r="AY450" s="57"/>
      <c r="AZ450" s="57"/>
      <c r="BA450" s="57"/>
      <c r="BB450" s="57"/>
      <c r="BC450" s="57"/>
      <c r="BD450" s="57"/>
      <c r="BE450" s="57"/>
      <c r="BF450" s="57"/>
      <c r="BG450" s="57"/>
    </row>
    <row r="451" spans="3:59" ht="14.1" customHeight="1">
      <c r="C451" s="54"/>
      <c r="D451" s="54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  <c r="AN451" s="57"/>
      <c r="AO451" s="57"/>
      <c r="AP451" s="57"/>
      <c r="AQ451" s="57"/>
      <c r="AR451" s="57"/>
      <c r="AS451" s="57"/>
      <c r="AT451" s="57"/>
      <c r="AU451" s="57"/>
      <c r="AV451" s="57"/>
      <c r="AW451" s="57"/>
      <c r="AX451" s="57"/>
      <c r="AY451" s="57"/>
      <c r="AZ451" s="57"/>
      <c r="BA451" s="57"/>
      <c r="BB451" s="57"/>
      <c r="BC451" s="57"/>
      <c r="BD451" s="57"/>
      <c r="BE451" s="57"/>
      <c r="BF451" s="57"/>
      <c r="BG451" s="57"/>
    </row>
    <row r="452" spans="3:59" ht="14.1" customHeight="1">
      <c r="C452" s="54"/>
      <c r="D452" s="54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/>
      <c r="AL452" s="57"/>
      <c r="AM452" s="57"/>
      <c r="AN452" s="57"/>
      <c r="AO452" s="57"/>
      <c r="AP452" s="57"/>
      <c r="AQ452" s="57"/>
      <c r="AR452" s="57"/>
      <c r="AS452" s="57"/>
      <c r="AT452" s="57"/>
      <c r="AU452" s="57"/>
      <c r="AV452" s="57"/>
      <c r="AW452" s="57"/>
      <c r="AX452" s="57"/>
      <c r="AY452" s="57"/>
      <c r="AZ452" s="57"/>
      <c r="BA452" s="57"/>
      <c r="BB452" s="57"/>
      <c r="BC452" s="57"/>
      <c r="BD452" s="57"/>
      <c r="BE452" s="57"/>
      <c r="BF452" s="57"/>
      <c r="BG452" s="57"/>
    </row>
    <row r="453" spans="3:59" ht="14.1" customHeight="1">
      <c r="C453" s="54"/>
      <c r="D453" s="54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  <c r="AN453" s="57"/>
      <c r="AO453" s="57"/>
      <c r="AP453" s="57"/>
      <c r="AQ453" s="57"/>
      <c r="AR453" s="57"/>
      <c r="AS453" s="57"/>
      <c r="AT453" s="57"/>
      <c r="AU453" s="57"/>
      <c r="AV453" s="57"/>
      <c r="AW453" s="57"/>
      <c r="AX453" s="57"/>
      <c r="AY453" s="57"/>
      <c r="AZ453" s="57"/>
      <c r="BA453" s="57"/>
      <c r="BB453" s="57"/>
      <c r="BC453" s="57"/>
      <c r="BD453" s="57"/>
      <c r="BE453" s="57"/>
      <c r="BF453" s="57"/>
      <c r="BG453" s="57"/>
    </row>
    <row r="454" spans="3:59" ht="14.1" customHeight="1">
      <c r="C454" s="54"/>
      <c r="D454" s="54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  <c r="AN454" s="57"/>
      <c r="AO454" s="57"/>
      <c r="AP454" s="57"/>
      <c r="AQ454" s="57"/>
      <c r="AR454" s="57"/>
      <c r="AS454" s="57"/>
      <c r="AT454" s="57"/>
      <c r="AU454" s="57"/>
      <c r="AV454" s="57"/>
      <c r="AW454" s="57"/>
      <c r="AX454" s="57"/>
      <c r="AY454" s="57"/>
      <c r="AZ454" s="57"/>
      <c r="BA454" s="57"/>
      <c r="BB454" s="57"/>
      <c r="BC454" s="57"/>
      <c r="BD454" s="57"/>
      <c r="BE454" s="57"/>
      <c r="BF454" s="57"/>
      <c r="BG454" s="57"/>
    </row>
    <row r="455" spans="3:59" ht="14.1" customHeight="1">
      <c r="C455" s="54"/>
      <c r="D455" s="54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/>
      <c r="AK455" s="57"/>
      <c r="AL455" s="57"/>
      <c r="AM455" s="57"/>
      <c r="AN455" s="57"/>
      <c r="AO455" s="57"/>
      <c r="AP455" s="57"/>
      <c r="AQ455" s="57"/>
      <c r="AR455" s="57"/>
      <c r="AS455" s="57"/>
      <c r="AT455" s="57"/>
      <c r="AU455" s="57"/>
      <c r="AV455" s="57"/>
      <c r="AW455" s="57"/>
      <c r="AX455" s="57"/>
      <c r="AY455" s="57"/>
      <c r="AZ455" s="57"/>
      <c r="BA455" s="57"/>
      <c r="BB455" s="57"/>
      <c r="BC455" s="57"/>
      <c r="BD455" s="57"/>
      <c r="BE455" s="57"/>
      <c r="BF455" s="57"/>
      <c r="BG455" s="57"/>
    </row>
    <row r="456" spans="3:59" ht="14.1" customHeight="1">
      <c r="C456" s="54"/>
      <c r="D456" s="54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  <c r="AN456" s="57"/>
      <c r="AO456" s="57"/>
      <c r="AP456" s="57"/>
      <c r="AQ456" s="57"/>
      <c r="AR456" s="57"/>
      <c r="AS456" s="57"/>
      <c r="AT456" s="57"/>
      <c r="AU456" s="57"/>
      <c r="AV456" s="57"/>
      <c r="AW456" s="57"/>
      <c r="AX456" s="57"/>
      <c r="AY456" s="57"/>
      <c r="AZ456" s="57"/>
      <c r="BA456" s="57"/>
      <c r="BB456" s="57"/>
      <c r="BC456" s="57"/>
      <c r="BD456" s="57"/>
      <c r="BE456" s="57"/>
      <c r="BF456" s="57"/>
      <c r="BG456" s="57"/>
    </row>
    <row r="457" spans="3:59" ht="14.1" customHeight="1">
      <c r="C457" s="54"/>
      <c r="D457" s="54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  <c r="AN457" s="57"/>
      <c r="AO457" s="57"/>
      <c r="AP457" s="57"/>
      <c r="AQ457" s="57"/>
      <c r="AR457" s="57"/>
      <c r="AS457" s="57"/>
      <c r="AT457" s="57"/>
      <c r="AU457" s="57"/>
      <c r="AV457" s="57"/>
      <c r="AW457" s="57"/>
      <c r="AX457" s="57"/>
      <c r="AY457" s="57"/>
      <c r="AZ457" s="57"/>
      <c r="BA457" s="57"/>
      <c r="BB457" s="57"/>
      <c r="BC457" s="57"/>
      <c r="BD457" s="57"/>
      <c r="BE457" s="57"/>
      <c r="BF457" s="57"/>
      <c r="BG457" s="57"/>
    </row>
    <row r="458" spans="3:59" ht="14.1" customHeight="1">
      <c r="C458" s="54"/>
      <c r="D458" s="54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  <c r="AN458" s="57"/>
      <c r="AO458" s="57"/>
      <c r="AP458" s="57"/>
      <c r="AQ458" s="57"/>
      <c r="AR458" s="57"/>
      <c r="AS458" s="57"/>
      <c r="AT458" s="57"/>
      <c r="AU458" s="57"/>
      <c r="AV458" s="57"/>
      <c r="AW458" s="57"/>
      <c r="AX458" s="57"/>
      <c r="AY458" s="57"/>
      <c r="AZ458" s="57"/>
      <c r="BA458" s="57"/>
      <c r="BB458" s="57"/>
      <c r="BC458" s="57"/>
      <c r="BD458" s="57"/>
      <c r="BE458" s="57"/>
      <c r="BF458" s="57"/>
      <c r="BG458" s="57"/>
    </row>
    <row r="459" spans="3:59" ht="14.1" customHeight="1">
      <c r="C459" s="54"/>
      <c r="D459" s="54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7"/>
      <c r="AV459" s="57"/>
      <c r="AW459" s="57"/>
      <c r="AX459" s="57"/>
      <c r="AY459" s="57"/>
      <c r="AZ459" s="57"/>
      <c r="BA459" s="57"/>
      <c r="BB459" s="57"/>
      <c r="BC459" s="57"/>
      <c r="BD459" s="57"/>
      <c r="BE459" s="57"/>
      <c r="BF459" s="57"/>
      <c r="BG459" s="57"/>
    </row>
    <row r="460" spans="3:59" ht="14.1" customHeight="1">
      <c r="C460" s="54"/>
      <c r="D460" s="54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57"/>
      <c r="AO460" s="57"/>
      <c r="AP460" s="57"/>
      <c r="AQ460" s="57"/>
      <c r="AR460" s="57"/>
      <c r="AS460" s="57"/>
      <c r="AT460" s="57"/>
      <c r="AU460" s="57"/>
      <c r="AV460" s="57"/>
      <c r="AW460" s="57"/>
      <c r="AX460" s="57"/>
      <c r="AY460" s="57"/>
      <c r="AZ460" s="57"/>
      <c r="BA460" s="57"/>
      <c r="BB460" s="57"/>
      <c r="BC460" s="57"/>
      <c r="BD460" s="57"/>
      <c r="BE460" s="57"/>
      <c r="BF460" s="57"/>
      <c r="BG460" s="57"/>
    </row>
    <row r="461" spans="3:59" ht="14.1" customHeight="1">
      <c r="C461" s="54"/>
      <c r="D461" s="54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  <c r="AN461" s="57"/>
      <c r="AO461" s="57"/>
      <c r="AP461" s="57"/>
      <c r="AQ461" s="57"/>
      <c r="AR461" s="57"/>
      <c r="AS461" s="57"/>
      <c r="AT461" s="57"/>
      <c r="AU461" s="57"/>
      <c r="AV461" s="57"/>
      <c r="AW461" s="57"/>
      <c r="AX461" s="57"/>
      <c r="AY461" s="57"/>
      <c r="AZ461" s="57"/>
      <c r="BA461" s="57"/>
      <c r="BB461" s="57"/>
      <c r="BC461" s="57"/>
      <c r="BD461" s="57"/>
      <c r="BE461" s="57"/>
      <c r="BF461" s="57"/>
      <c r="BG461" s="57"/>
    </row>
    <row r="462" spans="3:59" ht="14.1" customHeight="1">
      <c r="C462" s="54"/>
      <c r="D462" s="54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  <c r="AN462" s="57"/>
      <c r="AO462" s="57"/>
      <c r="AP462" s="57"/>
      <c r="AQ462" s="57"/>
      <c r="AR462" s="57"/>
      <c r="AS462" s="57"/>
      <c r="AT462" s="57"/>
      <c r="AU462" s="57"/>
      <c r="AV462" s="57"/>
      <c r="AW462" s="57"/>
      <c r="AX462" s="57"/>
      <c r="AY462" s="57"/>
      <c r="AZ462" s="57"/>
      <c r="BA462" s="57"/>
      <c r="BB462" s="57"/>
      <c r="BC462" s="57"/>
      <c r="BD462" s="57"/>
      <c r="BE462" s="57"/>
      <c r="BF462" s="57"/>
      <c r="BG462" s="57"/>
    </row>
    <row r="463" spans="3:59" ht="14.1" customHeight="1">
      <c r="C463" s="54"/>
      <c r="D463" s="54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7"/>
      <c r="AM463" s="57"/>
      <c r="AN463" s="57"/>
      <c r="AO463" s="57"/>
      <c r="AP463" s="57"/>
      <c r="AQ463" s="57"/>
      <c r="AR463" s="57"/>
      <c r="AS463" s="57"/>
      <c r="AT463" s="57"/>
      <c r="AU463" s="57"/>
      <c r="AV463" s="57"/>
      <c r="AW463" s="57"/>
      <c r="AX463" s="57"/>
      <c r="AY463" s="57"/>
      <c r="AZ463" s="57"/>
      <c r="BA463" s="57"/>
      <c r="BB463" s="57"/>
      <c r="BC463" s="57"/>
      <c r="BD463" s="57"/>
      <c r="BE463" s="57"/>
      <c r="BF463" s="57"/>
      <c r="BG463" s="57"/>
    </row>
    <row r="464" spans="3:59" ht="14.1" customHeight="1">
      <c r="C464" s="54"/>
      <c r="D464" s="54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7"/>
      <c r="AM464" s="57"/>
      <c r="AN464" s="57"/>
      <c r="AO464" s="57"/>
      <c r="AP464" s="57"/>
      <c r="AQ464" s="57"/>
      <c r="AR464" s="57"/>
      <c r="AS464" s="57"/>
      <c r="AT464" s="57"/>
      <c r="AU464" s="57"/>
      <c r="AV464" s="57"/>
      <c r="AW464" s="57"/>
      <c r="AX464" s="57"/>
      <c r="AY464" s="57"/>
      <c r="AZ464" s="57"/>
      <c r="BA464" s="57"/>
      <c r="BB464" s="57"/>
      <c r="BC464" s="57"/>
      <c r="BD464" s="57"/>
      <c r="BE464" s="57"/>
      <c r="BF464" s="57"/>
      <c r="BG464" s="57"/>
    </row>
    <row r="465" spans="3:59" ht="14.1" customHeight="1">
      <c r="C465" s="54"/>
      <c r="D465" s="54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7"/>
      <c r="AV465" s="57"/>
      <c r="AW465" s="57"/>
      <c r="AX465" s="57"/>
      <c r="AY465" s="57"/>
      <c r="AZ465" s="57"/>
      <c r="BA465" s="57"/>
      <c r="BB465" s="57"/>
      <c r="BC465" s="57"/>
      <c r="BD465" s="57"/>
      <c r="BE465" s="57"/>
      <c r="BF465" s="57"/>
      <c r="BG465" s="57"/>
    </row>
    <row r="466" spans="3:59" ht="14.1" customHeight="1">
      <c r="C466" s="54"/>
      <c r="D466" s="54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  <c r="AN466" s="57"/>
      <c r="AO466" s="57"/>
      <c r="AP466" s="57"/>
      <c r="AQ466" s="57"/>
      <c r="AR466" s="57"/>
      <c r="AS466" s="57"/>
      <c r="AT466" s="57"/>
      <c r="AU466" s="57"/>
      <c r="AV466" s="57"/>
      <c r="AW466" s="57"/>
      <c r="AX466" s="57"/>
      <c r="AY466" s="57"/>
      <c r="AZ466" s="57"/>
      <c r="BA466" s="57"/>
      <c r="BB466" s="57"/>
      <c r="BC466" s="57"/>
      <c r="BD466" s="57"/>
      <c r="BE466" s="57"/>
      <c r="BF466" s="57"/>
      <c r="BG466" s="57"/>
    </row>
    <row r="467" spans="3:59" ht="14.1" customHeight="1">
      <c r="C467" s="54"/>
      <c r="D467" s="54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/>
      <c r="AK467" s="57"/>
      <c r="AL467" s="57"/>
      <c r="AM467" s="57"/>
      <c r="AN467" s="57"/>
      <c r="AO467" s="57"/>
      <c r="AP467" s="57"/>
      <c r="AQ467" s="57"/>
      <c r="AR467" s="57"/>
      <c r="AS467" s="57"/>
      <c r="AT467" s="57"/>
      <c r="AU467" s="57"/>
      <c r="AV467" s="57"/>
      <c r="AW467" s="57"/>
      <c r="AX467" s="57"/>
      <c r="AY467" s="57"/>
      <c r="AZ467" s="57"/>
      <c r="BA467" s="57"/>
      <c r="BB467" s="57"/>
      <c r="BC467" s="57"/>
      <c r="BD467" s="57"/>
      <c r="BE467" s="57"/>
      <c r="BF467" s="57"/>
      <c r="BG467" s="57"/>
    </row>
    <row r="468" spans="3:59" ht="14.1" customHeight="1">
      <c r="C468" s="54"/>
      <c r="D468" s="54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  <c r="AW468" s="57"/>
      <c r="AX468" s="57"/>
      <c r="AY468" s="57"/>
      <c r="AZ468" s="57"/>
      <c r="BA468" s="57"/>
      <c r="BB468" s="57"/>
      <c r="BC468" s="57"/>
      <c r="BD468" s="57"/>
      <c r="BE468" s="57"/>
      <c r="BF468" s="57"/>
      <c r="BG468" s="57"/>
    </row>
    <row r="469" spans="3:59" ht="14.1" customHeight="1">
      <c r="C469" s="54"/>
      <c r="D469" s="54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  <c r="AW469" s="57"/>
      <c r="AX469" s="57"/>
      <c r="AY469" s="57"/>
      <c r="AZ469" s="57"/>
      <c r="BA469" s="57"/>
      <c r="BB469" s="57"/>
      <c r="BC469" s="57"/>
      <c r="BD469" s="57"/>
      <c r="BE469" s="57"/>
      <c r="BF469" s="57"/>
      <c r="BG469" s="57"/>
    </row>
    <row r="470" spans="3:59" ht="14.1" customHeight="1">
      <c r="C470" s="54"/>
      <c r="D470" s="54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  <c r="AW470" s="57"/>
      <c r="AX470" s="57"/>
      <c r="AY470" s="57"/>
      <c r="AZ470" s="57"/>
      <c r="BA470" s="57"/>
      <c r="BB470" s="57"/>
      <c r="BC470" s="57"/>
      <c r="BD470" s="57"/>
      <c r="BE470" s="57"/>
      <c r="BF470" s="57"/>
      <c r="BG470" s="57"/>
    </row>
    <row r="471" spans="3:59" ht="14.1" customHeight="1">
      <c r="C471" s="54"/>
      <c r="D471" s="54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7"/>
      <c r="AV471" s="57"/>
      <c r="AW471" s="57"/>
      <c r="AX471" s="57"/>
      <c r="AY471" s="57"/>
      <c r="AZ471" s="57"/>
      <c r="BA471" s="57"/>
      <c r="BB471" s="57"/>
      <c r="BC471" s="57"/>
      <c r="BD471" s="57"/>
      <c r="BE471" s="57"/>
      <c r="BF471" s="57"/>
      <c r="BG471" s="57"/>
    </row>
    <row r="472" spans="3:59" ht="14.1" customHeight="1">
      <c r="C472" s="54"/>
      <c r="D472" s="54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7"/>
      <c r="AM472" s="57"/>
      <c r="AN472" s="57"/>
      <c r="AO472" s="57"/>
      <c r="AP472" s="57"/>
      <c r="AQ472" s="57"/>
      <c r="AR472" s="57"/>
      <c r="AS472" s="57"/>
      <c r="AT472" s="57"/>
      <c r="AU472" s="57"/>
      <c r="AV472" s="57"/>
      <c r="AW472" s="57"/>
      <c r="AX472" s="57"/>
      <c r="AY472" s="57"/>
      <c r="AZ472" s="57"/>
      <c r="BA472" s="57"/>
      <c r="BB472" s="57"/>
      <c r="BC472" s="57"/>
      <c r="BD472" s="57"/>
      <c r="BE472" s="57"/>
      <c r="BF472" s="57"/>
      <c r="BG472" s="57"/>
    </row>
    <row r="473" spans="3:59" ht="14.1" customHeight="1">
      <c r="C473" s="54"/>
      <c r="D473" s="54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  <c r="AL473" s="57"/>
      <c r="AM473" s="57"/>
      <c r="AN473" s="57"/>
      <c r="AO473" s="57"/>
      <c r="AP473" s="57"/>
      <c r="AQ473" s="57"/>
      <c r="AR473" s="57"/>
      <c r="AS473" s="57"/>
      <c r="AT473" s="57"/>
      <c r="AU473" s="57"/>
      <c r="AV473" s="57"/>
      <c r="AW473" s="57"/>
      <c r="AX473" s="57"/>
      <c r="AY473" s="57"/>
      <c r="AZ473" s="57"/>
      <c r="BA473" s="57"/>
      <c r="BB473" s="57"/>
      <c r="BC473" s="57"/>
      <c r="BD473" s="57"/>
      <c r="BE473" s="57"/>
      <c r="BF473" s="57"/>
      <c r="BG473" s="57"/>
    </row>
    <row r="474" spans="3:59" ht="14.1" customHeight="1">
      <c r="C474" s="54"/>
      <c r="D474" s="54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  <c r="AN474" s="57"/>
      <c r="AO474" s="57"/>
      <c r="AP474" s="57"/>
      <c r="AQ474" s="57"/>
      <c r="AR474" s="57"/>
      <c r="AS474" s="57"/>
      <c r="AT474" s="57"/>
      <c r="AU474" s="57"/>
      <c r="AV474" s="57"/>
      <c r="AW474" s="57"/>
      <c r="AX474" s="57"/>
      <c r="AY474" s="57"/>
      <c r="AZ474" s="57"/>
      <c r="BA474" s="57"/>
      <c r="BB474" s="57"/>
      <c r="BC474" s="57"/>
      <c r="BD474" s="57"/>
      <c r="BE474" s="57"/>
      <c r="BF474" s="57"/>
      <c r="BG474" s="57"/>
    </row>
    <row r="475" spans="3:59" ht="14.1" customHeight="1">
      <c r="C475" s="54"/>
      <c r="D475" s="54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  <c r="AN475" s="57"/>
      <c r="AO475" s="57"/>
      <c r="AP475" s="57"/>
      <c r="AQ475" s="57"/>
      <c r="AR475" s="57"/>
      <c r="AS475" s="57"/>
      <c r="AT475" s="57"/>
      <c r="AU475" s="57"/>
      <c r="AV475" s="57"/>
      <c r="AW475" s="57"/>
      <c r="AX475" s="57"/>
      <c r="AY475" s="57"/>
      <c r="AZ475" s="57"/>
      <c r="BA475" s="57"/>
      <c r="BB475" s="57"/>
      <c r="BC475" s="57"/>
      <c r="BD475" s="57"/>
      <c r="BE475" s="57"/>
      <c r="BF475" s="57"/>
      <c r="BG475" s="57"/>
    </row>
    <row r="476" spans="3:59" ht="14.1" customHeight="1">
      <c r="C476" s="54"/>
      <c r="D476" s="54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  <c r="AN476" s="57"/>
      <c r="AO476" s="57"/>
      <c r="AP476" s="57"/>
      <c r="AQ476" s="57"/>
      <c r="AR476" s="57"/>
      <c r="AS476" s="57"/>
      <c r="AT476" s="57"/>
      <c r="AU476" s="57"/>
      <c r="AV476" s="57"/>
      <c r="AW476" s="57"/>
      <c r="AX476" s="57"/>
      <c r="AY476" s="57"/>
      <c r="AZ476" s="57"/>
      <c r="BA476" s="57"/>
      <c r="BB476" s="57"/>
      <c r="BC476" s="57"/>
      <c r="BD476" s="57"/>
      <c r="BE476" s="57"/>
      <c r="BF476" s="57"/>
      <c r="BG476" s="57"/>
    </row>
    <row r="477" spans="3:59" ht="14.1" customHeight="1">
      <c r="C477" s="54"/>
      <c r="D477" s="54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7"/>
      <c r="AN477" s="57"/>
      <c r="AO477" s="57"/>
      <c r="AP477" s="57"/>
      <c r="AQ477" s="57"/>
      <c r="AR477" s="57"/>
      <c r="AS477" s="57"/>
      <c r="AT477" s="57"/>
      <c r="AU477" s="57"/>
      <c r="AV477" s="57"/>
      <c r="AW477" s="57"/>
      <c r="AX477" s="57"/>
      <c r="AY477" s="57"/>
      <c r="AZ477" s="57"/>
      <c r="BA477" s="57"/>
      <c r="BB477" s="57"/>
      <c r="BC477" s="57"/>
      <c r="BD477" s="57"/>
      <c r="BE477" s="57"/>
      <c r="BF477" s="57"/>
      <c r="BG477" s="57"/>
    </row>
    <row r="478" spans="3:59" ht="14.1" customHeight="1">
      <c r="C478" s="54"/>
      <c r="D478" s="54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  <c r="AN478" s="57"/>
      <c r="AO478" s="57"/>
      <c r="AP478" s="57"/>
      <c r="AQ478" s="57"/>
      <c r="AR478" s="57"/>
      <c r="AS478" s="57"/>
      <c r="AT478" s="57"/>
      <c r="AU478" s="57"/>
      <c r="AV478" s="57"/>
      <c r="AW478" s="57"/>
      <c r="AX478" s="57"/>
      <c r="AY478" s="57"/>
      <c r="AZ478" s="57"/>
      <c r="BA478" s="57"/>
      <c r="BB478" s="57"/>
      <c r="BC478" s="57"/>
      <c r="BD478" s="57"/>
      <c r="BE478" s="57"/>
      <c r="BF478" s="57"/>
      <c r="BG478" s="57"/>
    </row>
    <row r="479" spans="3:59" ht="14.1" customHeight="1">
      <c r="C479" s="54"/>
      <c r="D479" s="54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/>
      <c r="AL479" s="57"/>
      <c r="AM479" s="57"/>
      <c r="AN479" s="57"/>
      <c r="AO479" s="57"/>
      <c r="AP479" s="57"/>
      <c r="AQ479" s="57"/>
      <c r="AR479" s="57"/>
      <c r="AS479" s="57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</row>
    <row r="480" spans="3:59" ht="14.1" customHeight="1">
      <c r="C480" s="54"/>
      <c r="D480" s="54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  <c r="AN480" s="57"/>
      <c r="AO480" s="57"/>
      <c r="AP480" s="57"/>
      <c r="AQ480" s="57"/>
      <c r="AR480" s="57"/>
      <c r="AS480" s="57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</row>
    <row r="481" spans="3:59" ht="14.1" customHeight="1">
      <c r="C481" s="54"/>
      <c r="D481" s="54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/>
      <c r="AK481" s="57"/>
      <c r="AL481" s="57"/>
      <c r="AM481" s="57"/>
      <c r="AN481" s="57"/>
      <c r="AO481" s="57"/>
      <c r="AP481" s="57"/>
      <c r="AQ481" s="57"/>
      <c r="AR481" s="57"/>
      <c r="AS481" s="57"/>
      <c r="AT481" s="57"/>
      <c r="AU481" s="57"/>
      <c r="AV481" s="57"/>
      <c r="AW481" s="57"/>
      <c r="AX481" s="57"/>
      <c r="AY481" s="57"/>
      <c r="AZ481" s="57"/>
      <c r="BA481" s="57"/>
      <c r="BB481" s="57"/>
      <c r="BC481" s="57"/>
      <c r="BD481" s="57"/>
      <c r="BE481" s="57"/>
      <c r="BF481" s="57"/>
      <c r="BG481" s="57"/>
    </row>
    <row r="482" spans="3:59" ht="14.1" customHeight="1">
      <c r="C482" s="54"/>
      <c r="D482" s="54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/>
      <c r="AK482" s="57"/>
      <c r="AL482" s="57"/>
      <c r="AM482" s="57"/>
      <c r="AN482" s="57"/>
      <c r="AO482" s="57"/>
      <c r="AP482" s="57"/>
      <c r="AQ482" s="57"/>
      <c r="AR482" s="57"/>
      <c r="AS482" s="57"/>
      <c r="AT482" s="57"/>
      <c r="AU482" s="57"/>
      <c r="AV482" s="57"/>
      <c r="AW482" s="57"/>
      <c r="AX482" s="57"/>
      <c r="AY482" s="57"/>
      <c r="AZ482" s="57"/>
      <c r="BA482" s="57"/>
      <c r="BB482" s="57"/>
      <c r="BC482" s="57"/>
      <c r="BD482" s="57"/>
      <c r="BE482" s="57"/>
      <c r="BF482" s="57"/>
      <c r="BG482" s="57"/>
    </row>
    <row r="483" spans="3:59" ht="14.1" customHeight="1">
      <c r="C483" s="54"/>
      <c r="D483" s="54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/>
      <c r="AK483" s="57"/>
      <c r="AL483" s="57"/>
      <c r="AM483" s="57"/>
      <c r="AN483" s="57"/>
      <c r="AO483" s="57"/>
      <c r="AP483" s="57"/>
      <c r="AQ483" s="57"/>
      <c r="AR483" s="57"/>
      <c r="AS483" s="57"/>
      <c r="AT483" s="57"/>
      <c r="AU483" s="57"/>
      <c r="AV483" s="57"/>
      <c r="AW483" s="57"/>
      <c r="AX483" s="57"/>
      <c r="AY483" s="57"/>
      <c r="AZ483" s="57"/>
      <c r="BA483" s="57"/>
      <c r="BB483" s="57"/>
      <c r="BC483" s="57"/>
      <c r="BD483" s="57"/>
      <c r="BE483" s="57"/>
      <c r="BF483" s="57"/>
      <c r="BG483" s="57"/>
    </row>
    <row r="484" spans="3:59" ht="14.1" customHeight="1">
      <c r="C484" s="54"/>
      <c r="D484" s="54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/>
      <c r="AL484" s="57"/>
      <c r="AM484" s="57"/>
      <c r="AN484" s="57"/>
      <c r="AO484" s="57"/>
      <c r="AP484" s="57"/>
      <c r="AQ484" s="57"/>
      <c r="AR484" s="57"/>
      <c r="AS484" s="57"/>
      <c r="AT484" s="57"/>
      <c r="AU484" s="57"/>
      <c r="AV484" s="57"/>
      <c r="AW484" s="57"/>
      <c r="AX484" s="57"/>
      <c r="AY484" s="57"/>
      <c r="AZ484" s="57"/>
      <c r="BA484" s="57"/>
      <c r="BB484" s="57"/>
      <c r="BC484" s="57"/>
      <c r="BD484" s="57"/>
      <c r="BE484" s="57"/>
      <c r="BF484" s="57"/>
      <c r="BG484" s="57"/>
    </row>
    <row r="485" spans="3:59" ht="14.1" customHeight="1">
      <c r="C485" s="54"/>
      <c r="D485" s="54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/>
      <c r="AL485" s="57"/>
      <c r="AM485" s="57"/>
      <c r="AN485" s="57"/>
      <c r="AO485" s="57"/>
      <c r="AP485" s="57"/>
      <c r="AQ485" s="57"/>
      <c r="AR485" s="57"/>
      <c r="AS485" s="57"/>
      <c r="AT485" s="57"/>
      <c r="AU485" s="57"/>
      <c r="AV485" s="57"/>
      <c r="AW485" s="57"/>
      <c r="AX485" s="57"/>
      <c r="AY485" s="57"/>
      <c r="AZ485" s="57"/>
      <c r="BA485" s="57"/>
      <c r="BB485" s="57"/>
      <c r="BC485" s="57"/>
      <c r="BD485" s="57"/>
      <c r="BE485" s="57"/>
      <c r="BF485" s="57"/>
      <c r="BG485" s="57"/>
    </row>
    <row r="486" spans="3:59" ht="14.1" customHeight="1">
      <c r="C486" s="54"/>
      <c r="D486" s="54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  <c r="AN486" s="57"/>
      <c r="AO486" s="57"/>
      <c r="AP486" s="57"/>
      <c r="AQ486" s="57"/>
      <c r="AR486" s="57"/>
      <c r="AS486" s="57"/>
      <c r="AT486" s="57"/>
      <c r="AU486" s="57"/>
      <c r="AV486" s="57"/>
      <c r="AW486" s="57"/>
      <c r="AX486" s="57"/>
      <c r="AY486" s="57"/>
      <c r="AZ486" s="57"/>
      <c r="BA486" s="57"/>
      <c r="BB486" s="57"/>
      <c r="BC486" s="57"/>
      <c r="BD486" s="57"/>
      <c r="BE486" s="57"/>
      <c r="BF486" s="57"/>
      <c r="BG486" s="57"/>
    </row>
    <row r="487" spans="3:59" ht="14.1" customHeight="1">
      <c r="C487" s="54"/>
      <c r="D487" s="54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  <c r="AN487" s="57"/>
      <c r="AO487" s="57"/>
      <c r="AP487" s="57"/>
      <c r="AQ487" s="57"/>
      <c r="AR487" s="57"/>
      <c r="AS487" s="57"/>
      <c r="AT487" s="57"/>
      <c r="AU487" s="57"/>
      <c r="AV487" s="57"/>
      <c r="AW487" s="57"/>
      <c r="AX487" s="57"/>
      <c r="AY487" s="57"/>
      <c r="AZ487" s="57"/>
      <c r="BA487" s="57"/>
      <c r="BB487" s="57"/>
      <c r="BC487" s="57"/>
      <c r="BD487" s="57"/>
      <c r="BE487" s="57"/>
      <c r="BF487" s="57"/>
      <c r="BG487" s="57"/>
    </row>
    <row r="488" spans="3:59" ht="14.1" customHeight="1">
      <c r="C488" s="54"/>
      <c r="D488" s="54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  <c r="AN488" s="57"/>
      <c r="AO488" s="57"/>
      <c r="AP488" s="57"/>
      <c r="AQ488" s="57"/>
      <c r="AR488" s="57"/>
      <c r="AS488" s="57"/>
      <c r="AT488" s="57"/>
      <c r="AU488" s="57"/>
      <c r="AV488" s="57"/>
      <c r="AW488" s="57"/>
      <c r="AX488" s="57"/>
      <c r="AY488" s="57"/>
      <c r="AZ488" s="57"/>
      <c r="BA488" s="57"/>
      <c r="BB488" s="57"/>
      <c r="BC488" s="57"/>
      <c r="BD488" s="57"/>
      <c r="BE488" s="57"/>
      <c r="BF488" s="57"/>
      <c r="BG488" s="57"/>
    </row>
    <row r="489" spans="3:59" ht="14.1" customHeight="1">
      <c r="C489" s="54"/>
      <c r="D489" s="54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  <c r="AN489" s="57"/>
      <c r="AO489" s="57"/>
      <c r="AP489" s="57"/>
      <c r="AQ489" s="57"/>
      <c r="AR489" s="57"/>
      <c r="AS489" s="57"/>
      <c r="AT489" s="57"/>
      <c r="AU489" s="57"/>
      <c r="AV489" s="57"/>
      <c r="AW489" s="57"/>
      <c r="AX489" s="57"/>
      <c r="AY489" s="57"/>
      <c r="AZ489" s="57"/>
      <c r="BA489" s="57"/>
      <c r="BB489" s="57"/>
      <c r="BC489" s="57"/>
      <c r="BD489" s="57"/>
      <c r="BE489" s="57"/>
      <c r="BF489" s="57"/>
      <c r="BG489" s="57"/>
    </row>
    <row r="490" spans="3:59" ht="14.1" customHeight="1">
      <c r="C490" s="54"/>
      <c r="D490" s="54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  <c r="AN490" s="57"/>
      <c r="AO490" s="57"/>
      <c r="AP490" s="57"/>
      <c r="AQ490" s="57"/>
      <c r="AR490" s="57"/>
      <c r="AS490" s="57"/>
      <c r="AT490" s="57"/>
      <c r="AU490" s="57"/>
      <c r="AV490" s="57"/>
      <c r="AW490" s="57"/>
      <c r="AX490" s="57"/>
      <c r="AY490" s="57"/>
      <c r="AZ490" s="57"/>
      <c r="BA490" s="57"/>
      <c r="BB490" s="57"/>
      <c r="BC490" s="57"/>
      <c r="BD490" s="57"/>
      <c r="BE490" s="57"/>
      <c r="BF490" s="57"/>
      <c r="BG490" s="57"/>
    </row>
    <row r="491" spans="3:59" ht="14.1" customHeight="1">
      <c r="C491" s="54"/>
      <c r="D491" s="54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/>
      <c r="AK491" s="57"/>
      <c r="AL491" s="57"/>
      <c r="AM491" s="57"/>
      <c r="AN491" s="57"/>
      <c r="AO491" s="57"/>
      <c r="AP491" s="57"/>
      <c r="AQ491" s="57"/>
      <c r="AR491" s="57"/>
      <c r="AS491" s="57"/>
      <c r="AT491" s="57"/>
      <c r="AU491" s="57"/>
      <c r="AV491" s="57"/>
      <c r="AW491" s="57"/>
      <c r="AX491" s="57"/>
      <c r="AY491" s="57"/>
      <c r="AZ491" s="57"/>
      <c r="BA491" s="57"/>
      <c r="BB491" s="57"/>
      <c r="BC491" s="57"/>
      <c r="BD491" s="57"/>
      <c r="BE491" s="57"/>
      <c r="BF491" s="57"/>
      <c r="BG491" s="57"/>
    </row>
    <row r="492" spans="3:59" ht="14.1" customHeight="1">
      <c r="C492" s="54"/>
      <c r="D492" s="54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  <c r="AN492" s="57"/>
      <c r="AO492" s="57"/>
      <c r="AP492" s="57"/>
      <c r="AQ492" s="57"/>
      <c r="AR492" s="57"/>
      <c r="AS492" s="57"/>
      <c r="AT492" s="57"/>
      <c r="AU492" s="57"/>
      <c r="AV492" s="57"/>
      <c r="AW492" s="57"/>
      <c r="AX492" s="57"/>
      <c r="AY492" s="57"/>
      <c r="AZ492" s="57"/>
      <c r="BA492" s="57"/>
      <c r="BB492" s="57"/>
      <c r="BC492" s="57"/>
      <c r="BD492" s="57"/>
      <c r="BE492" s="57"/>
      <c r="BF492" s="57"/>
      <c r="BG492" s="57"/>
    </row>
    <row r="493" spans="3:59" ht="14.1" customHeight="1">
      <c r="C493" s="54"/>
      <c r="D493" s="54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  <c r="AN493" s="57"/>
      <c r="AO493" s="57"/>
      <c r="AP493" s="57"/>
      <c r="AQ493" s="57"/>
      <c r="AR493" s="57"/>
      <c r="AS493" s="57"/>
      <c r="AT493" s="57"/>
      <c r="AU493" s="57"/>
      <c r="AV493" s="57"/>
      <c r="AW493" s="57"/>
      <c r="AX493" s="57"/>
      <c r="AY493" s="57"/>
      <c r="AZ493" s="57"/>
      <c r="BA493" s="57"/>
      <c r="BB493" s="57"/>
      <c r="BC493" s="57"/>
      <c r="BD493" s="57"/>
      <c r="BE493" s="57"/>
      <c r="BF493" s="57"/>
      <c r="BG493" s="57"/>
    </row>
    <row r="494" spans="3:59" ht="14.1" customHeight="1">
      <c r="C494" s="54"/>
      <c r="D494" s="54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  <c r="AN494" s="57"/>
      <c r="AO494" s="57"/>
      <c r="AP494" s="57"/>
      <c r="AQ494" s="57"/>
      <c r="AR494" s="57"/>
      <c r="AS494" s="57"/>
      <c r="AT494" s="57"/>
      <c r="AU494" s="57"/>
      <c r="AV494" s="57"/>
      <c r="AW494" s="57"/>
      <c r="AX494" s="57"/>
      <c r="AY494" s="57"/>
      <c r="AZ494" s="57"/>
      <c r="BA494" s="57"/>
      <c r="BB494" s="57"/>
      <c r="BC494" s="57"/>
      <c r="BD494" s="57"/>
      <c r="BE494" s="57"/>
      <c r="BF494" s="57"/>
      <c r="BG494" s="57"/>
    </row>
    <row r="495" spans="3:59" ht="14.1" customHeight="1">
      <c r="C495" s="54"/>
      <c r="D495" s="54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  <c r="AN495" s="57"/>
      <c r="AO495" s="57"/>
      <c r="AP495" s="57"/>
      <c r="AQ495" s="57"/>
      <c r="AR495" s="57"/>
      <c r="AS495" s="57"/>
      <c r="AT495" s="57"/>
      <c r="AU495" s="57"/>
      <c r="AV495" s="57"/>
      <c r="AW495" s="57"/>
      <c r="AX495" s="57"/>
      <c r="AY495" s="57"/>
      <c r="AZ495" s="57"/>
      <c r="BA495" s="57"/>
      <c r="BB495" s="57"/>
      <c r="BC495" s="57"/>
      <c r="BD495" s="57"/>
      <c r="BE495" s="57"/>
      <c r="BF495" s="57"/>
      <c r="BG495" s="57"/>
    </row>
    <row r="496" spans="3:59" ht="14.1" customHeight="1">
      <c r="C496" s="54"/>
      <c r="D496" s="54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/>
      <c r="AK496" s="57"/>
      <c r="AL496" s="57"/>
      <c r="AM496" s="57"/>
      <c r="AN496" s="57"/>
      <c r="AO496" s="57"/>
      <c r="AP496" s="57"/>
      <c r="AQ496" s="57"/>
      <c r="AR496" s="57"/>
      <c r="AS496" s="57"/>
      <c r="AT496" s="57"/>
      <c r="AU496" s="57"/>
      <c r="AV496" s="57"/>
      <c r="AW496" s="57"/>
      <c r="AX496" s="57"/>
      <c r="AY496" s="57"/>
      <c r="AZ496" s="57"/>
      <c r="BA496" s="57"/>
      <c r="BB496" s="57"/>
      <c r="BC496" s="57"/>
      <c r="BD496" s="57"/>
      <c r="BE496" s="57"/>
      <c r="BF496" s="57"/>
      <c r="BG496" s="57"/>
    </row>
    <row r="497" spans="3:59" ht="14.1" customHeight="1">
      <c r="C497" s="54"/>
      <c r="D497" s="54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/>
      <c r="AQ497" s="57"/>
      <c r="AR497" s="57"/>
      <c r="AS497" s="57"/>
      <c r="AT497" s="57"/>
      <c r="AU497" s="57"/>
      <c r="AV497" s="57"/>
      <c r="AW497" s="57"/>
      <c r="AX497" s="57"/>
      <c r="AY497" s="57"/>
      <c r="AZ497" s="57"/>
      <c r="BA497" s="57"/>
      <c r="BB497" s="57"/>
      <c r="BC497" s="57"/>
      <c r="BD497" s="57"/>
      <c r="BE497" s="57"/>
      <c r="BF497" s="57"/>
      <c r="BG497" s="57"/>
    </row>
    <row r="498" spans="3:59" ht="14.1" customHeight="1">
      <c r="C498" s="54"/>
      <c r="D498" s="54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  <c r="AW498" s="57"/>
      <c r="AX498" s="57"/>
      <c r="AY498" s="57"/>
      <c r="AZ498" s="57"/>
      <c r="BA498" s="57"/>
      <c r="BB498" s="57"/>
      <c r="BC498" s="57"/>
      <c r="BD498" s="57"/>
      <c r="BE498" s="57"/>
      <c r="BF498" s="57"/>
      <c r="BG498" s="57"/>
    </row>
    <row r="499" spans="3:59" ht="14.1" customHeight="1">
      <c r="C499" s="54"/>
      <c r="D499" s="54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  <c r="AW499" s="57"/>
      <c r="AX499" s="57"/>
      <c r="AY499" s="57"/>
      <c r="AZ499" s="57"/>
      <c r="BA499" s="57"/>
      <c r="BB499" s="57"/>
      <c r="BC499" s="57"/>
      <c r="BD499" s="57"/>
      <c r="BE499" s="57"/>
      <c r="BF499" s="57"/>
      <c r="BG499" s="57"/>
    </row>
    <row r="500" spans="3:59" ht="14.1" customHeight="1">
      <c r="C500" s="54"/>
      <c r="D500" s="54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  <c r="AN500" s="57"/>
      <c r="AO500" s="57"/>
      <c r="AP500" s="57"/>
      <c r="AQ500" s="57"/>
      <c r="AR500" s="57"/>
      <c r="AS500" s="57"/>
      <c r="AT500" s="57"/>
      <c r="AU500" s="57"/>
      <c r="AV500" s="57"/>
      <c r="AW500" s="57"/>
      <c r="AX500" s="57"/>
      <c r="AY500" s="57"/>
      <c r="AZ500" s="57"/>
      <c r="BA500" s="57"/>
      <c r="BB500" s="57"/>
      <c r="BC500" s="57"/>
      <c r="BD500" s="57"/>
      <c r="BE500" s="57"/>
      <c r="BF500" s="57"/>
      <c r="BG500" s="57"/>
    </row>
    <row r="501" spans="3:59" ht="14.1" customHeight="1">
      <c r="C501" s="54"/>
      <c r="D501" s="54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7"/>
      <c r="AV501" s="57"/>
      <c r="AW501" s="57"/>
      <c r="AX501" s="57"/>
      <c r="AY501" s="57"/>
      <c r="AZ501" s="57"/>
      <c r="BA501" s="57"/>
      <c r="BB501" s="57"/>
      <c r="BC501" s="57"/>
      <c r="BD501" s="57"/>
      <c r="BE501" s="57"/>
      <c r="BF501" s="57"/>
      <c r="BG501" s="57"/>
    </row>
    <row r="502" spans="3:59" ht="14.1" customHeight="1">
      <c r="C502" s="54"/>
      <c r="D502" s="54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  <c r="AN502" s="57"/>
      <c r="AO502" s="57"/>
      <c r="AP502" s="57"/>
      <c r="AQ502" s="57"/>
      <c r="AR502" s="57"/>
      <c r="AS502" s="57"/>
      <c r="AT502" s="57"/>
      <c r="AU502" s="57"/>
      <c r="AV502" s="57"/>
      <c r="AW502" s="57"/>
      <c r="AX502" s="57"/>
      <c r="AY502" s="57"/>
      <c r="AZ502" s="57"/>
      <c r="BA502" s="57"/>
      <c r="BB502" s="57"/>
      <c r="BC502" s="57"/>
      <c r="BD502" s="57"/>
      <c r="BE502" s="57"/>
      <c r="BF502" s="57"/>
      <c r="BG502" s="57"/>
    </row>
    <row r="503" spans="3:59" ht="14.1" customHeight="1">
      <c r="C503" s="54"/>
      <c r="D503" s="54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  <c r="AN503" s="57"/>
      <c r="AO503" s="57"/>
      <c r="AP503" s="57"/>
      <c r="AQ503" s="57"/>
      <c r="AR503" s="57"/>
      <c r="AS503" s="57"/>
      <c r="AT503" s="57"/>
      <c r="AU503" s="57"/>
      <c r="AV503" s="57"/>
      <c r="AW503" s="57"/>
      <c r="AX503" s="57"/>
      <c r="AY503" s="57"/>
      <c r="AZ503" s="57"/>
      <c r="BA503" s="57"/>
      <c r="BB503" s="57"/>
      <c r="BC503" s="57"/>
      <c r="BD503" s="57"/>
      <c r="BE503" s="57"/>
      <c r="BF503" s="57"/>
      <c r="BG503" s="57"/>
    </row>
    <row r="504" spans="3:59" ht="14.1" customHeight="1">
      <c r="C504" s="54"/>
      <c r="D504" s="54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/>
      <c r="AK504" s="57"/>
      <c r="AL504" s="57"/>
      <c r="AM504" s="57"/>
      <c r="AN504" s="57"/>
      <c r="AO504" s="57"/>
      <c r="AP504" s="57"/>
      <c r="AQ504" s="57"/>
      <c r="AR504" s="57"/>
      <c r="AS504" s="57"/>
      <c r="AT504" s="57"/>
      <c r="AU504" s="57"/>
      <c r="AV504" s="57"/>
      <c r="AW504" s="57"/>
      <c r="AX504" s="57"/>
      <c r="AY504" s="57"/>
      <c r="AZ504" s="57"/>
      <c r="BA504" s="57"/>
      <c r="BB504" s="57"/>
      <c r="BC504" s="57"/>
      <c r="BD504" s="57"/>
      <c r="BE504" s="57"/>
      <c r="BF504" s="57"/>
      <c r="BG504" s="57"/>
    </row>
    <row r="505" spans="3:59" ht="14.1" customHeight="1">
      <c r="C505" s="54"/>
      <c r="D505" s="54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/>
      <c r="AL505" s="57"/>
      <c r="AM505" s="57"/>
      <c r="AN505" s="57"/>
      <c r="AO505" s="57"/>
      <c r="AP505" s="57"/>
      <c r="AQ505" s="57"/>
      <c r="AR505" s="57"/>
      <c r="AS505" s="57"/>
      <c r="AT505" s="57"/>
      <c r="AU505" s="57"/>
      <c r="AV505" s="57"/>
      <c r="AW505" s="57"/>
      <c r="AX505" s="57"/>
      <c r="AY505" s="57"/>
      <c r="AZ505" s="57"/>
      <c r="BA505" s="57"/>
      <c r="BB505" s="57"/>
      <c r="BC505" s="57"/>
      <c r="BD505" s="57"/>
      <c r="BE505" s="57"/>
      <c r="BF505" s="57"/>
      <c r="BG505" s="57"/>
    </row>
    <row r="506" spans="3:59" ht="14.1" customHeight="1">
      <c r="C506" s="54"/>
      <c r="D506" s="54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/>
      <c r="AK506" s="57"/>
      <c r="AL506" s="57"/>
      <c r="AM506" s="57"/>
      <c r="AN506" s="57"/>
      <c r="AO506" s="57"/>
      <c r="AP506" s="57"/>
      <c r="AQ506" s="57"/>
      <c r="AR506" s="57"/>
      <c r="AS506" s="57"/>
      <c r="AT506" s="57"/>
      <c r="AU506" s="57"/>
      <c r="AV506" s="57"/>
      <c r="AW506" s="57"/>
      <c r="AX506" s="57"/>
      <c r="AY506" s="57"/>
      <c r="AZ506" s="57"/>
      <c r="BA506" s="57"/>
      <c r="BB506" s="57"/>
      <c r="BC506" s="57"/>
      <c r="BD506" s="57"/>
      <c r="BE506" s="57"/>
      <c r="BF506" s="57"/>
      <c r="BG506" s="57"/>
    </row>
    <row r="507" spans="3:59" ht="14.1" customHeight="1">
      <c r="C507" s="54"/>
      <c r="D507" s="54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  <c r="AW507" s="57"/>
      <c r="AX507" s="57"/>
      <c r="AY507" s="57"/>
      <c r="AZ507" s="57"/>
      <c r="BA507" s="57"/>
      <c r="BB507" s="57"/>
      <c r="BC507" s="57"/>
      <c r="BD507" s="57"/>
      <c r="BE507" s="57"/>
      <c r="BF507" s="57"/>
      <c r="BG507" s="57"/>
    </row>
    <row r="508" spans="3:59" ht="14.1" customHeight="1">
      <c r="C508" s="54"/>
      <c r="D508" s="54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  <c r="AN508" s="57"/>
      <c r="AO508" s="57"/>
      <c r="AP508" s="57"/>
      <c r="AQ508" s="57"/>
      <c r="AR508" s="57"/>
      <c r="AS508" s="57"/>
      <c r="AT508" s="57"/>
      <c r="AU508" s="57"/>
      <c r="AV508" s="57"/>
      <c r="AW508" s="57"/>
      <c r="AX508" s="57"/>
      <c r="AY508" s="57"/>
      <c r="AZ508" s="57"/>
      <c r="BA508" s="57"/>
      <c r="BB508" s="57"/>
      <c r="BC508" s="57"/>
      <c r="BD508" s="57"/>
      <c r="BE508" s="57"/>
      <c r="BF508" s="57"/>
      <c r="BG508" s="57"/>
    </row>
    <row r="509" spans="3:59" ht="14.1" customHeight="1">
      <c r="C509" s="54"/>
      <c r="D509" s="54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/>
      <c r="AK509" s="57"/>
      <c r="AL509" s="57"/>
      <c r="AM509" s="57"/>
      <c r="AN509" s="57"/>
      <c r="AO509" s="57"/>
      <c r="AP509" s="57"/>
      <c r="AQ509" s="57"/>
      <c r="AR509" s="57"/>
      <c r="AS509" s="57"/>
      <c r="AT509" s="57"/>
      <c r="AU509" s="57"/>
      <c r="AV509" s="57"/>
      <c r="AW509" s="57"/>
      <c r="AX509" s="57"/>
      <c r="AY509" s="57"/>
      <c r="AZ509" s="57"/>
      <c r="BA509" s="57"/>
      <c r="BB509" s="57"/>
      <c r="BC509" s="57"/>
      <c r="BD509" s="57"/>
      <c r="BE509" s="57"/>
      <c r="BF509" s="57"/>
      <c r="BG509" s="57"/>
    </row>
    <row r="510" spans="3:59" ht="14.1" customHeight="1">
      <c r="C510" s="54"/>
      <c r="D510" s="54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  <c r="AN510" s="57"/>
      <c r="AO510" s="57"/>
      <c r="AP510" s="57"/>
      <c r="AQ510" s="57"/>
      <c r="AR510" s="57"/>
      <c r="AS510" s="57"/>
      <c r="AT510" s="57"/>
      <c r="AU510" s="57"/>
      <c r="AV510" s="57"/>
      <c r="AW510" s="57"/>
      <c r="AX510" s="57"/>
      <c r="AY510" s="57"/>
      <c r="AZ510" s="57"/>
      <c r="BA510" s="57"/>
      <c r="BB510" s="57"/>
      <c r="BC510" s="57"/>
      <c r="BD510" s="57"/>
      <c r="BE510" s="57"/>
      <c r="BF510" s="57"/>
      <c r="BG510" s="57"/>
    </row>
    <row r="511" spans="3:59" ht="14.1" customHeight="1">
      <c r="C511" s="54"/>
      <c r="D511" s="54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/>
      <c r="AK511" s="57"/>
      <c r="AL511" s="57"/>
      <c r="AM511" s="57"/>
      <c r="AN511" s="57"/>
      <c r="AO511" s="57"/>
      <c r="AP511" s="57"/>
      <c r="AQ511" s="57"/>
      <c r="AR511" s="57"/>
      <c r="AS511" s="57"/>
      <c r="AT511" s="57"/>
      <c r="AU511" s="57"/>
      <c r="AV511" s="57"/>
      <c r="AW511" s="57"/>
      <c r="AX511" s="57"/>
      <c r="AY511" s="57"/>
      <c r="AZ511" s="57"/>
      <c r="BA511" s="57"/>
      <c r="BB511" s="57"/>
      <c r="BC511" s="57"/>
      <c r="BD511" s="57"/>
      <c r="BE511" s="57"/>
      <c r="BF511" s="57"/>
      <c r="BG511" s="57"/>
    </row>
    <row r="512" spans="3:59" ht="14.1" customHeight="1">
      <c r="C512" s="54"/>
      <c r="D512" s="54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/>
      <c r="AK512" s="57"/>
      <c r="AL512" s="57"/>
      <c r="AM512" s="57"/>
      <c r="AN512" s="57"/>
      <c r="AO512" s="57"/>
      <c r="AP512" s="57"/>
      <c r="AQ512" s="57"/>
      <c r="AR512" s="57"/>
      <c r="AS512" s="57"/>
      <c r="AT512" s="57"/>
      <c r="AU512" s="57"/>
      <c r="AV512" s="57"/>
      <c r="AW512" s="57"/>
      <c r="AX512" s="57"/>
      <c r="AY512" s="57"/>
      <c r="AZ512" s="57"/>
      <c r="BA512" s="57"/>
      <c r="BB512" s="57"/>
      <c r="BC512" s="57"/>
      <c r="BD512" s="57"/>
      <c r="BE512" s="57"/>
      <c r="BF512" s="57"/>
      <c r="BG512" s="57"/>
    </row>
    <row r="513" spans="3:59" ht="14.1" customHeight="1">
      <c r="C513" s="54"/>
      <c r="D513" s="54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/>
      <c r="AK513" s="57"/>
      <c r="AL513" s="57"/>
      <c r="AM513" s="57"/>
      <c r="AN513" s="57"/>
      <c r="AO513" s="57"/>
      <c r="AP513" s="57"/>
      <c r="AQ513" s="57"/>
      <c r="AR513" s="57"/>
      <c r="AS513" s="57"/>
      <c r="AT513" s="57"/>
      <c r="AU513" s="57"/>
      <c r="AV513" s="57"/>
      <c r="AW513" s="57"/>
      <c r="AX513" s="57"/>
      <c r="AY513" s="57"/>
      <c r="AZ513" s="57"/>
      <c r="BA513" s="57"/>
      <c r="BB513" s="57"/>
      <c r="BC513" s="57"/>
      <c r="BD513" s="57"/>
      <c r="BE513" s="57"/>
      <c r="BF513" s="57"/>
      <c r="BG513" s="57"/>
    </row>
    <row r="514" spans="3:59" ht="14.1" customHeight="1">
      <c r="C514" s="54"/>
      <c r="D514" s="54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  <c r="AN514" s="57"/>
      <c r="AO514" s="57"/>
      <c r="AP514" s="57"/>
      <c r="AQ514" s="57"/>
      <c r="AR514" s="57"/>
      <c r="AS514" s="57"/>
      <c r="AT514" s="57"/>
      <c r="AU514" s="57"/>
      <c r="AV514" s="57"/>
      <c r="AW514" s="57"/>
      <c r="AX514" s="57"/>
      <c r="AY514" s="57"/>
      <c r="AZ514" s="57"/>
      <c r="BA514" s="57"/>
      <c r="BB514" s="57"/>
      <c r="BC514" s="57"/>
      <c r="BD514" s="57"/>
      <c r="BE514" s="57"/>
      <c r="BF514" s="57"/>
      <c r="BG514" s="57"/>
    </row>
    <row r="515" spans="3:59" ht="14.1" customHeight="1">
      <c r="C515" s="54"/>
      <c r="D515" s="54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  <c r="AN515" s="57"/>
      <c r="AO515" s="57"/>
      <c r="AP515" s="57"/>
      <c r="AQ515" s="57"/>
      <c r="AR515" s="57"/>
      <c r="AS515" s="57"/>
      <c r="AT515" s="57"/>
      <c r="AU515" s="57"/>
      <c r="AV515" s="57"/>
      <c r="AW515" s="57"/>
      <c r="AX515" s="57"/>
      <c r="AY515" s="57"/>
      <c r="AZ515" s="57"/>
      <c r="BA515" s="57"/>
      <c r="BB515" s="57"/>
      <c r="BC515" s="57"/>
      <c r="BD515" s="57"/>
      <c r="BE515" s="57"/>
      <c r="BF515" s="57"/>
      <c r="BG515" s="57"/>
    </row>
    <row r="516" spans="3:59" ht="14.1" customHeight="1">
      <c r="C516" s="54"/>
      <c r="D516" s="54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  <c r="AN516" s="57"/>
      <c r="AO516" s="57"/>
      <c r="AP516" s="57"/>
      <c r="AQ516" s="57"/>
      <c r="AR516" s="57"/>
      <c r="AS516" s="57"/>
      <c r="AT516" s="57"/>
      <c r="AU516" s="57"/>
      <c r="AV516" s="57"/>
      <c r="AW516" s="57"/>
      <c r="AX516" s="57"/>
      <c r="AY516" s="57"/>
      <c r="AZ516" s="57"/>
      <c r="BA516" s="57"/>
      <c r="BB516" s="57"/>
      <c r="BC516" s="57"/>
      <c r="BD516" s="57"/>
      <c r="BE516" s="57"/>
      <c r="BF516" s="57"/>
      <c r="BG516" s="57"/>
    </row>
    <row r="517" spans="3:59" ht="14.1" customHeight="1">
      <c r="C517" s="54"/>
      <c r="D517" s="54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  <c r="AN517" s="57"/>
      <c r="AO517" s="57"/>
      <c r="AP517" s="57"/>
      <c r="AQ517" s="57"/>
      <c r="AR517" s="57"/>
      <c r="AS517" s="57"/>
      <c r="AT517" s="57"/>
      <c r="AU517" s="57"/>
      <c r="AV517" s="57"/>
      <c r="AW517" s="57"/>
      <c r="AX517" s="57"/>
      <c r="AY517" s="57"/>
      <c r="AZ517" s="57"/>
      <c r="BA517" s="57"/>
      <c r="BB517" s="57"/>
      <c r="BC517" s="57"/>
      <c r="BD517" s="57"/>
      <c r="BE517" s="57"/>
      <c r="BF517" s="57"/>
      <c r="BG517" s="57"/>
    </row>
    <row r="518" spans="3:59" ht="14.1" customHeight="1">
      <c r="C518" s="54"/>
      <c r="D518" s="54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  <c r="AN518" s="57"/>
      <c r="AO518" s="57"/>
      <c r="AP518" s="57"/>
      <c r="AQ518" s="57"/>
      <c r="AR518" s="57"/>
      <c r="AS518" s="57"/>
      <c r="AT518" s="57"/>
      <c r="AU518" s="57"/>
      <c r="AV518" s="57"/>
      <c r="AW518" s="57"/>
      <c r="AX518" s="57"/>
      <c r="AY518" s="57"/>
      <c r="AZ518" s="57"/>
      <c r="BA518" s="57"/>
      <c r="BB518" s="57"/>
      <c r="BC518" s="57"/>
      <c r="BD518" s="57"/>
      <c r="BE518" s="57"/>
      <c r="BF518" s="57"/>
      <c r="BG518" s="57"/>
    </row>
    <row r="519" spans="3:59" ht="14.1" customHeight="1">
      <c r="C519" s="54"/>
      <c r="D519" s="54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  <c r="AN519" s="57"/>
      <c r="AO519" s="57"/>
      <c r="AP519" s="57"/>
      <c r="AQ519" s="57"/>
      <c r="AR519" s="57"/>
      <c r="AS519" s="57"/>
      <c r="AT519" s="57"/>
      <c r="AU519" s="57"/>
      <c r="AV519" s="57"/>
      <c r="AW519" s="57"/>
      <c r="AX519" s="57"/>
      <c r="AY519" s="57"/>
      <c r="AZ519" s="57"/>
      <c r="BA519" s="57"/>
      <c r="BB519" s="57"/>
      <c r="BC519" s="57"/>
      <c r="BD519" s="57"/>
      <c r="BE519" s="57"/>
      <c r="BF519" s="57"/>
      <c r="BG519" s="57"/>
    </row>
    <row r="520" spans="3:59" ht="14.1" customHeight="1">
      <c r="C520" s="54"/>
      <c r="D520" s="54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/>
      <c r="AK520" s="57"/>
      <c r="AL520" s="57"/>
      <c r="AM520" s="57"/>
      <c r="AN520" s="57"/>
      <c r="AO520" s="57"/>
      <c r="AP520" s="57"/>
      <c r="AQ520" s="57"/>
      <c r="AR520" s="57"/>
      <c r="AS520" s="57"/>
      <c r="AT520" s="57"/>
      <c r="AU520" s="57"/>
      <c r="AV520" s="57"/>
      <c r="AW520" s="57"/>
      <c r="AX520" s="57"/>
      <c r="AY520" s="57"/>
      <c r="AZ520" s="57"/>
      <c r="BA520" s="57"/>
      <c r="BB520" s="57"/>
      <c r="BC520" s="57"/>
      <c r="BD520" s="57"/>
      <c r="BE520" s="57"/>
      <c r="BF520" s="57"/>
      <c r="BG520" s="57"/>
    </row>
    <row r="521" spans="3:59" ht="14.1" customHeight="1">
      <c r="C521" s="54"/>
      <c r="D521" s="54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  <c r="AN521" s="57"/>
      <c r="AO521" s="57"/>
      <c r="AP521" s="57"/>
      <c r="AQ521" s="57"/>
      <c r="AR521" s="57"/>
      <c r="AS521" s="57"/>
      <c r="AT521" s="57"/>
      <c r="AU521" s="57"/>
      <c r="AV521" s="57"/>
      <c r="AW521" s="57"/>
      <c r="AX521" s="57"/>
      <c r="AY521" s="57"/>
      <c r="AZ521" s="57"/>
      <c r="BA521" s="57"/>
      <c r="BB521" s="57"/>
      <c r="BC521" s="57"/>
      <c r="BD521" s="57"/>
      <c r="BE521" s="57"/>
      <c r="BF521" s="57"/>
      <c r="BG521" s="57"/>
    </row>
    <row r="522" spans="3:59" ht="14.1" customHeight="1">
      <c r="C522" s="54"/>
      <c r="D522" s="54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  <c r="AV522" s="57"/>
      <c r="AW522" s="57"/>
      <c r="AX522" s="57"/>
      <c r="AY522" s="57"/>
      <c r="AZ522" s="57"/>
      <c r="BA522" s="57"/>
      <c r="BB522" s="57"/>
      <c r="BC522" s="57"/>
      <c r="BD522" s="57"/>
      <c r="BE522" s="57"/>
      <c r="BF522" s="57"/>
      <c r="BG522" s="57"/>
    </row>
    <row r="523" spans="3:59" ht="14.1" customHeight="1">
      <c r="C523" s="54"/>
      <c r="D523" s="54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  <c r="AN523" s="57"/>
      <c r="AO523" s="57"/>
      <c r="AP523" s="57"/>
      <c r="AQ523" s="57"/>
      <c r="AR523" s="57"/>
      <c r="AS523" s="57"/>
      <c r="AT523" s="57"/>
      <c r="AU523" s="57"/>
      <c r="AV523" s="57"/>
      <c r="AW523" s="57"/>
      <c r="AX523" s="57"/>
      <c r="AY523" s="57"/>
      <c r="AZ523" s="57"/>
      <c r="BA523" s="57"/>
      <c r="BB523" s="57"/>
      <c r="BC523" s="57"/>
      <c r="BD523" s="57"/>
      <c r="BE523" s="57"/>
      <c r="BF523" s="57"/>
      <c r="BG523" s="57"/>
    </row>
    <row r="524" spans="3:59" ht="14.1" customHeight="1">
      <c r="C524" s="54"/>
      <c r="D524" s="54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  <c r="AN524" s="57"/>
      <c r="AO524" s="57"/>
      <c r="AP524" s="57"/>
      <c r="AQ524" s="57"/>
      <c r="AR524" s="57"/>
      <c r="AS524" s="57"/>
      <c r="AT524" s="57"/>
      <c r="AU524" s="57"/>
      <c r="AV524" s="57"/>
      <c r="AW524" s="57"/>
      <c r="AX524" s="57"/>
      <c r="AY524" s="57"/>
      <c r="AZ524" s="57"/>
      <c r="BA524" s="57"/>
      <c r="BB524" s="57"/>
      <c r="BC524" s="57"/>
      <c r="BD524" s="57"/>
      <c r="BE524" s="57"/>
      <c r="BF524" s="57"/>
      <c r="BG524" s="57"/>
    </row>
    <row r="525" spans="3:59" ht="14.1" customHeight="1">
      <c r="C525" s="54"/>
      <c r="D525" s="54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  <c r="AN525" s="57"/>
      <c r="AO525" s="57"/>
      <c r="AP525" s="57"/>
      <c r="AQ525" s="57"/>
      <c r="AR525" s="57"/>
      <c r="AS525" s="57"/>
      <c r="AT525" s="57"/>
      <c r="AU525" s="57"/>
      <c r="AV525" s="57"/>
      <c r="AW525" s="57"/>
      <c r="AX525" s="57"/>
      <c r="AY525" s="57"/>
      <c r="AZ525" s="57"/>
      <c r="BA525" s="57"/>
      <c r="BB525" s="57"/>
      <c r="BC525" s="57"/>
      <c r="BD525" s="57"/>
      <c r="BE525" s="57"/>
      <c r="BF525" s="57"/>
      <c r="BG525" s="57"/>
    </row>
    <row r="526" spans="3:59" ht="14.1" customHeight="1">
      <c r="C526" s="54"/>
      <c r="D526" s="54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  <c r="AW526" s="57"/>
      <c r="AX526" s="57"/>
      <c r="AY526" s="57"/>
      <c r="AZ526" s="57"/>
      <c r="BA526" s="57"/>
      <c r="BB526" s="57"/>
      <c r="BC526" s="57"/>
      <c r="BD526" s="57"/>
      <c r="BE526" s="57"/>
      <c r="BF526" s="57"/>
      <c r="BG526" s="57"/>
    </row>
    <row r="527" spans="3:59" ht="14.1" customHeight="1">
      <c r="C527" s="54"/>
      <c r="D527" s="54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  <c r="AW527" s="57"/>
      <c r="AX527" s="57"/>
      <c r="AY527" s="57"/>
      <c r="AZ527" s="57"/>
      <c r="BA527" s="57"/>
      <c r="BB527" s="57"/>
      <c r="BC527" s="57"/>
      <c r="BD527" s="57"/>
      <c r="BE527" s="57"/>
      <c r="BF527" s="57"/>
      <c r="BG527" s="57"/>
    </row>
    <row r="528" spans="3:59" ht="14.1" customHeight="1">
      <c r="C528" s="54"/>
      <c r="D528" s="54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  <c r="AW528" s="57"/>
      <c r="AX528" s="57"/>
      <c r="AY528" s="57"/>
      <c r="AZ528" s="57"/>
      <c r="BA528" s="57"/>
      <c r="BB528" s="57"/>
      <c r="BC528" s="57"/>
      <c r="BD528" s="57"/>
      <c r="BE528" s="57"/>
      <c r="BF528" s="57"/>
      <c r="BG528" s="57"/>
    </row>
    <row r="529" spans="3:59" ht="14.1" customHeight="1">
      <c r="C529" s="54"/>
      <c r="D529" s="54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  <c r="AW529" s="57"/>
      <c r="AX529" s="57"/>
      <c r="AY529" s="57"/>
      <c r="AZ529" s="57"/>
      <c r="BA529" s="57"/>
      <c r="BB529" s="57"/>
      <c r="BC529" s="57"/>
      <c r="BD529" s="57"/>
      <c r="BE529" s="57"/>
      <c r="BF529" s="57"/>
      <c r="BG529" s="57"/>
    </row>
    <row r="530" spans="3:59" ht="14.1" customHeight="1">
      <c r="C530" s="54"/>
      <c r="D530" s="54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  <c r="AN530" s="57"/>
      <c r="AO530" s="57"/>
      <c r="AP530" s="57"/>
      <c r="AQ530" s="57"/>
      <c r="AR530" s="57"/>
      <c r="AS530" s="57"/>
      <c r="AT530" s="57"/>
      <c r="AU530" s="57"/>
      <c r="AV530" s="57"/>
      <c r="AW530" s="57"/>
      <c r="AX530" s="57"/>
      <c r="AY530" s="57"/>
      <c r="AZ530" s="57"/>
      <c r="BA530" s="57"/>
      <c r="BB530" s="57"/>
      <c r="BC530" s="57"/>
      <c r="BD530" s="57"/>
      <c r="BE530" s="57"/>
      <c r="BF530" s="57"/>
      <c r="BG530" s="57"/>
    </row>
    <row r="531" spans="3:59" ht="14.1" customHeight="1">
      <c r="C531" s="54"/>
      <c r="D531" s="54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  <c r="AN531" s="57"/>
      <c r="AO531" s="57"/>
      <c r="AP531" s="57"/>
      <c r="AQ531" s="57"/>
      <c r="AR531" s="57"/>
      <c r="AS531" s="57"/>
      <c r="AT531" s="57"/>
      <c r="AU531" s="57"/>
      <c r="AV531" s="57"/>
      <c r="AW531" s="57"/>
      <c r="AX531" s="57"/>
      <c r="AY531" s="57"/>
      <c r="AZ531" s="57"/>
      <c r="BA531" s="57"/>
      <c r="BB531" s="57"/>
      <c r="BC531" s="57"/>
      <c r="BD531" s="57"/>
      <c r="BE531" s="57"/>
      <c r="BF531" s="57"/>
      <c r="BG531" s="57"/>
    </row>
    <row r="532" spans="3:59" ht="14.1" customHeight="1">
      <c r="C532" s="54"/>
      <c r="D532" s="54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  <c r="AN532" s="57"/>
      <c r="AO532" s="57"/>
      <c r="AP532" s="57"/>
      <c r="AQ532" s="57"/>
      <c r="AR532" s="57"/>
      <c r="AS532" s="57"/>
      <c r="AT532" s="57"/>
      <c r="AU532" s="57"/>
      <c r="AV532" s="57"/>
      <c r="AW532" s="57"/>
      <c r="AX532" s="57"/>
      <c r="AY532" s="57"/>
      <c r="AZ532" s="57"/>
      <c r="BA532" s="57"/>
      <c r="BB532" s="57"/>
      <c r="BC532" s="57"/>
      <c r="BD532" s="57"/>
      <c r="BE532" s="57"/>
      <c r="BF532" s="57"/>
      <c r="BG532" s="57"/>
    </row>
    <row r="533" spans="3:59" ht="14.1" customHeight="1">
      <c r="C533" s="54"/>
      <c r="D533" s="54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  <c r="AN533" s="57"/>
      <c r="AO533" s="57"/>
      <c r="AP533" s="57"/>
      <c r="AQ533" s="57"/>
      <c r="AR533" s="57"/>
      <c r="AS533" s="57"/>
      <c r="AT533" s="57"/>
      <c r="AU533" s="57"/>
      <c r="AV533" s="57"/>
      <c r="AW533" s="57"/>
      <c r="AX533" s="57"/>
      <c r="AY533" s="57"/>
      <c r="AZ533" s="57"/>
      <c r="BA533" s="57"/>
      <c r="BB533" s="57"/>
      <c r="BC533" s="57"/>
      <c r="BD533" s="57"/>
      <c r="BE533" s="57"/>
      <c r="BF533" s="57"/>
      <c r="BG533" s="57"/>
    </row>
    <row r="534" spans="3:59" ht="14.1" customHeight="1">
      <c r="C534" s="54"/>
      <c r="D534" s="54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  <c r="AN534" s="57"/>
      <c r="AO534" s="57"/>
      <c r="AP534" s="57"/>
      <c r="AQ534" s="57"/>
      <c r="AR534" s="57"/>
      <c r="AS534" s="57"/>
      <c r="AT534" s="57"/>
      <c r="AU534" s="57"/>
      <c r="AV534" s="57"/>
      <c r="AW534" s="57"/>
      <c r="AX534" s="57"/>
      <c r="AY534" s="57"/>
      <c r="AZ534" s="57"/>
      <c r="BA534" s="57"/>
      <c r="BB534" s="57"/>
      <c r="BC534" s="57"/>
      <c r="BD534" s="57"/>
      <c r="BE534" s="57"/>
      <c r="BF534" s="57"/>
      <c r="BG534" s="57"/>
    </row>
    <row r="535" spans="3:59" ht="14.1" customHeight="1">
      <c r="C535" s="54"/>
      <c r="D535" s="54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  <c r="AN535" s="57"/>
      <c r="AO535" s="57"/>
      <c r="AP535" s="57"/>
      <c r="AQ535" s="57"/>
      <c r="AR535" s="57"/>
      <c r="AS535" s="57"/>
      <c r="AT535" s="57"/>
      <c r="AU535" s="57"/>
      <c r="AV535" s="57"/>
      <c r="AW535" s="57"/>
      <c r="AX535" s="57"/>
      <c r="AY535" s="57"/>
      <c r="AZ535" s="57"/>
      <c r="BA535" s="57"/>
      <c r="BB535" s="57"/>
      <c r="BC535" s="57"/>
      <c r="BD535" s="57"/>
      <c r="BE535" s="57"/>
      <c r="BF535" s="57"/>
      <c r="BG535" s="57"/>
    </row>
    <row r="536" spans="3:59" ht="14.1" customHeight="1">
      <c r="C536" s="54"/>
      <c r="D536" s="54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  <c r="AN536" s="57"/>
      <c r="AO536" s="57"/>
      <c r="AP536" s="57"/>
      <c r="AQ536" s="57"/>
      <c r="AR536" s="57"/>
      <c r="AS536" s="57"/>
      <c r="AT536" s="57"/>
      <c r="AU536" s="57"/>
      <c r="AV536" s="57"/>
      <c r="AW536" s="57"/>
      <c r="AX536" s="57"/>
      <c r="AY536" s="57"/>
      <c r="AZ536" s="57"/>
      <c r="BA536" s="57"/>
      <c r="BB536" s="57"/>
      <c r="BC536" s="57"/>
      <c r="BD536" s="57"/>
      <c r="BE536" s="57"/>
      <c r="BF536" s="57"/>
      <c r="BG536" s="57"/>
    </row>
    <row r="537" spans="3:59" ht="14.1" customHeight="1">
      <c r="C537" s="54"/>
      <c r="D537" s="54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7"/>
      <c r="AV537" s="57"/>
      <c r="AW537" s="57"/>
      <c r="AX537" s="57"/>
      <c r="AY537" s="57"/>
      <c r="AZ537" s="57"/>
      <c r="BA537" s="57"/>
      <c r="BB537" s="57"/>
      <c r="BC537" s="57"/>
      <c r="BD537" s="57"/>
      <c r="BE537" s="57"/>
      <c r="BF537" s="57"/>
      <c r="BG537" s="57"/>
    </row>
    <row r="538" spans="3:59" ht="14.1" customHeight="1">
      <c r="C538" s="54"/>
      <c r="D538" s="54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  <c r="AN538" s="57"/>
      <c r="AO538" s="57"/>
      <c r="AP538" s="57"/>
      <c r="AQ538" s="57"/>
      <c r="AR538" s="57"/>
      <c r="AS538" s="57"/>
      <c r="AT538" s="57"/>
      <c r="AU538" s="57"/>
      <c r="AV538" s="57"/>
      <c r="AW538" s="57"/>
      <c r="AX538" s="57"/>
      <c r="AY538" s="57"/>
      <c r="AZ538" s="57"/>
      <c r="BA538" s="57"/>
      <c r="BB538" s="57"/>
      <c r="BC538" s="57"/>
      <c r="BD538" s="57"/>
      <c r="BE538" s="57"/>
      <c r="BF538" s="57"/>
      <c r="BG538" s="57"/>
    </row>
    <row r="539" spans="3:59" ht="14.1" customHeight="1">
      <c r="C539" s="54"/>
      <c r="D539" s="54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57"/>
      <c r="AY539" s="57"/>
      <c r="AZ539" s="57"/>
      <c r="BA539" s="57"/>
      <c r="BB539" s="57"/>
      <c r="BC539" s="57"/>
      <c r="BD539" s="57"/>
      <c r="BE539" s="57"/>
      <c r="BF539" s="57"/>
      <c r="BG539" s="57"/>
    </row>
    <row r="540" spans="3:59" ht="14.1" customHeight="1">
      <c r="C540" s="54"/>
      <c r="D540" s="54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  <c r="AN540" s="57"/>
      <c r="AO540" s="57"/>
      <c r="AP540" s="57"/>
      <c r="AQ540" s="57"/>
      <c r="AR540" s="57"/>
      <c r="AS540" s="57"/>
      <c r="AT540" s="57"/>
      <c r="AU540" s="57"/>
      <c r="AV540" s="57"/>
      <c r="AW540" s="57"/>
      <c r="AX540" s="57"/>
      <c r="AY540" s="57"/>
      <c r="AZ540" s="57"/>
      <c r="BA540" s="57"/>
      <c r="BB540" s="57"/>
      <c r="BC540" s="57"/>
      <c r="BD540" s="57"/>
      <c r="BE540" s="57"/>
      <c r="BF540" s="57"/>
      <c r="BG540" s="57"/>
    </row>
    <row r="541" spans="3:59" ht="14.1" customHeight="1">
      <c r="C541" s="54"/>
      <c r="D541" s="54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  <c r="AN541" s="57"/>
      <c r="AO541" s="57"/>
      <c r="AP541" s="57"/>
      <c r="AQ541" s="57"/>
      <c r="AR541" s="57"/>
      <c r="AS541" s="57"/>
      <c r="AT541" s="57"/>
      <c r="AU541" s="57"/>
      <c r="AV541" s="57"/>
      <c r="AW541" s="57"/>
      <c r="AX541" s="57"/>
      <c r="AY541" s="57"/>
      <c r="AZ541" s="57"/>
      <c r="BA541" s="57"/>
      <c r="BB541" s="57"/>
      <c r="BC541" s="57"/>
      <c r="BD541" s="57"/>
      <c r="BE541" s="57"/>
      <c r="BF541" s="57"/>
      <c r="BG541" s="57"/>
    </row>
    <row r="542" spans="3:59" ht="14.1" customHeight="1">
      <c r="C542" s="54"/>
      <c r="D542" s="54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  <c r="AN542" s="57"/>
      <c r="AO542" s="57"/>
      <c r="AP542" s="57"/>
      <c r="AQ542" s="57"/>
      <c r="AR542" s="57"/>
      <c r="AS542" s="57"/>
      <c r="AT542" s="57"/>
      <c r="AU542" s="57"/>
      <c r="AV542" s="57"/>
      <c r="AW542" s="57"/>
      <c r="AX542" s="57"/>
      <c r="AY542" s="57"/>
      <c r="AZ542" s="57"/>
      <c r="BA542" s="57"/>
      <c r="BB542" s="57"/>
      <c r="BC542" s="57"/>
      <c r="BD542" s="57"/>
      <c r="BE542" s="57"/>
      <c r="BF542" s="57"/>
      <c r="BG542" s="57"/>
    </row>
    <row r="543" spans="3:59" ht="14.1" customHeight="1">
      <c r="C543" s="54"/>
      <c r="D543" s="54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7"/>
      <c r="AV543" s="57"/>
      <c r="AW543" s="57"/>
      <c r="AX543" s="57"/>
      <c r="AY543" s="57"/>
      <c r="AZ543" s="57"/>
      <c r="BA543" s="57"/>
      <c r="BB543" s="57"/>
      <c r="BC543" s="57"/>
      <c r="BD543" s="57"/>
      <c r="BE543" s="57"/>
      <c r="BF543" s="57"/>
      <c r="BG543" s="57"/>
    </row>
    <row r="544" spans="3:59" ht="14.1" customHeight="1">
      <c r="C544" s="54"/>
      <c r="D544" s="54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  <c r="AN544" s="57"/>
      <c r="AO544" s="57"/>
      <c r="AP544" s="57"/>
      <c r="AQ544" s="57"/>
      <c r="AR544" s="57"/>
      <c r="AS544" s="57"/>
      <c r="AT544" s="57"/>
      <c r="AU544" s="57"/>
      <c r="AV544" s="57"/>
      <c r="AW544" s="57"/>
      <c r="AX544" s="57"/>
      <c r="AY544" s="57"/>
      <c r="AZ544" s="57"/>
      <c r="BA544" s="57"/>
      <c r="BB544" s="57"/>
      <c r="BC544" s="57"/>
      <c r="BD544" s="57"/>
      <c r="BE544" s="57"/>
      <c r="BF544" s="57"/>
      <c r="BG544" s="57"/>
    </row>
    <row r="545" spans="3:59" ht="14.1" customHeight="1">
      <c r="C545" s="54"/>
      <c r="D545" s="54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  <c r="AN545" s="57"/>
      <c r="AO545" s="57"/>
      <c r="AP545" s="57"/>
      <c r="AQ545" s="57"/>
      <c r="AR545" s="57"/>
      <c r="AS545" s="57"/>
      <c r="AT545" s="57"/>
      <c r="AU545" s="57"/>
      <c r="AV545" s="57"/>
      <c r="AW545" s="57"/>
      <c r="AX545" s="57"/>
      <c r="AY545" s="57"/>
      <c r="AZ545" s="57"/>
      <c r="BA545" s="57"/>
      <c r="BB545" s="57"/>
      <c r="BC545" s="57"/>
      <c r="BD545" s="57"/>
      <c r="BE545" s="57"/>
      <c r="BF545" s="57"/>
      <c r="BG545" s="57"/>
    </row>
    <row r="546" spans="3:59" ht="14.1" customHeight="1">
      <c r="C546" s="54"/>
      <c r="D546" s="54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  <c r="AW546" s="57"/>
      <c r="AX546" s="57"/>
      <c r="AY546" s="57"/>
      <c r="AZ546" s="57"/>
      <c r="BA546" s="57"/>
      <c r="BB546" s="57"/>
      <c r="BC546" s="57"/>
      <c r="BD546" s="57"/>
      <c r="BE546" s="57"/>
      <c r="BF546" s="57"/>
      <c r="BG546" s="57"/>
    </row>
    <row r="547" spans="3:59" ht="14.1" customHeight="1">
      <c r="C547" s="54"/>
      <c r="D547" s="54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  <c r="AN547" s="57"/>
      <c r="AO547" s="57"/>
      <c r="AP547" s="57"/>
      <c r="AQ547" s="57"/>
      <c r="AR547" s="57"/>
      <c r="AS547" s="57"/>
      <c r="AT547" s="57"/>
      <c r="AU547" s="57"/>
      <c r="AV547" s="57"/>
      <c r="AW547" s="57"/>
      <c r="AX547" s="57"/>
      <c r="AY547" s="57"/>
      <c r="AZ547" s="57"/>
      <c r="BA547" s="57"/>
      <c r="BB547" s="57"/>
      <c r="BC547" s="57"/>
      <c r="BD547" s="57"/>
      <c r="BE547" s="57"/>
      <c r="BF547" s="57"/>
      <c r="BG547" s="57"/>
    </row>
    <row r="548" spans="3:59" ht="14.1" customHeight="1">
      <c r="C548" s="54"/>
      <c r="D548" s="54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  <c r="AN548" s="57"/>
      <c r="AO548" s="57"/>
      <c r="AP548" s="57"/>
      <c r="AQ548" s="57"/>
      <c r="AR548" s="57"/>
      <c r="AS548" s="57"/>
      <c r="AT548" s="57"/>
      <c r="AU548" s="57"/>
      <c r="AV548" s="57"/>
      <c r="AW548" s="57"/>
      <c r="AX548" s="57"/>
      <c r="AY548" s="57"/>
      <c r="AZ548" s="57"/>
      <c r="BA548" s="57"/>
      <c r="BB548" s="57"/>
      <c r="BC548" s="57"/>
      <c r="BD548" s="57"/>
      <c r="BE548" s="57"/>
      <c r="BF548" s="57"/>
      <c r="BG548" s="57"/>
    </row>
    <row r="549" spans="3:59" ht="14.1" customHeight="1">
      <c r="C549" s="54"/>
      <c r="D549" s="54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  <c r="AW549" s="57"/>
      <c r="AX549" s="57"/>
      <c r="AY549" s="57"/>
      <c r="AZ549" s="57"/>
      <c r="BA549" s="57"/>
      <c r="BB549" s="57"/>
      <c r="BC549" s="57"/>
      <c r="BD549" s="57"/>
      <c r="BE549" s="57"/>
      <c r="BF549" s="57"/>
      <c r="BG549" s="57"/>
    </row>
    <row r="550" spans="3:59" ht="14.1" customHeight="1">
      <c r="C550" s="54"/>
      <c r="D550" s="54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  <c r="AN550" s="57"/>
      <c r="AO550" s="57"/>
      <c r="AP550" s="57"/>
      <c r="AQ550" s="57"/>
      <c r="AR550" s="57"/>
      <c r="AS550" s="57"/>
      <c r="AT550" s="57"/>
      <c r="AU550" s="57"/>
      <c r="AV550" s="57"/>
      <c r="AW550" s="57"/>
      <c r="AX550" s="57"/>
      <c r="AY550" s="57"/>
      <c r="AZ550" s="57"/>
      <c r="BA550" s="57"/>
      <c r="BB550" s="57"/>
      <c r="BC550" s="57"/>
      <c r="BD550" s="57"/>
      <c r="BE550" s="57"/>
      <c r="BF550" s="57"/>
      <c r="BG550" s="57"/>
    </row>
    <row r="551" spans="3:59" ht="14.1" customHeight="1">
      <c r="C551" s="54"/>
      <c r="D551" s="54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  <c r="AW551" s="57"/>
      <c r="AX551" s="57"/>
      <c r="AY551" s="57"/>
      <c r="AZ551" s="57"/>
      <c r="BA551" s="57"/>
      <c r="BB551" s="57"/>
      <c r="BC551" s="57"/>
      <c r="BD551" s="57"/>
      <c r="BE551" s="57"/>
      <c r="BF551" s="57"/>
      <c r="BG551" s="57"/>
    </row>
    <row r="552" spans="3:59" ht="14.1" customHeight="1">
      <c r="C552" s="54"/>
      <c r="D552" s="54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  <c r="AN552" s="57"/>
      <c r="AO552" s="57"/>
      <c r="AP552" s="57"/>
      <c r="AQ552" s="57"/>
      <c r="AR552" s="57"/>
      <c r="AS552" s="57"/>
      <c r="AT552" s="57"/>
      <c r="AU552" s="57"/>
      <c r="AV552" s="57"/>
      <c r="AW552" s="57"/>
      <c r="AX552" s="57"/>
      <c r="AY552" s="57"/>
      <c r="AZ552" s="57"/>
      <c r="BA552" s="57"/>
      <c r="BB552" s="57"/>
      <c r="BC552" s="57"/>
      <c r="BD552" s="57"/>
      <c r="BE552" s="57"/>
      <c r="BF552" s="57"/>
      <c r="BG552" s="57"/>
    </row>
    <row r="553" spans="3:59" ht="14.1" customHeight="1">
      <c r="C553" s="54"/>
      <c r="D553" s="54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  <c r="AN553" s="57"/>
      <c r="AO553" s="57"/>
      <c r="AP553" s="57"/>
      <c r="AQ553" s="57"/>
      <c r="AR553" s="57"/>
      <c r="AS553" s="57"/>
      <c r="AT553" s="57"/>
      <c r="AU553" s="57"/>
      <c r="AV553" s="57"/>
      <c r="AW553" s="57"/>
      <c r="AX553" s="57"/>
      <c r="AY553" s="57"/>
      <c r="AZ553" s="57"/>
      <c r="BA553" s="57"/>
      <c r="BB553" s="57"/>
      <c r="BC553" s="57"/>
      <c r="BD553" s="57"/>
      <c r="BE553" s="57"/>
      <c r="BF553" s="57"/>
      <c r="BG553" s="57"/>
    </row>
    <row r="554" spans="3:59" ht="14.1" customHeight="1">
      <c r="C554" s="54"/>
      <c r="D554" s="54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  <c r="AN554" s="57"/>
      <c r="AO554" s="57"/>
      <c r="AP554" s="57"/>
      <c r="AQ554" s="57"/>
      <c r="AR554" s="57"/>
      <c r="AS554" s="57"/>
      <c r="AT554" s="57"/>
      <c r="AU554" s="57"/>
      <c r="AV554" s="57"/>
      <c r="AW554" s="57"/>
      <c r="AX554" s="57"/>
      <c r="AY554" s="57"/>
      <c r="AZ554" s="57"/>
      <c r="BA554" s="57"/>
      <c r="BB554" s="57"/>
      <c r="BC554" s="57"/>
      <c r="BD554" s="57"/>
      <c r="BE554" s="57"/>
      <c r="BF554" s="57"/>
      <c r="BG554" s="57"/>
    </row>
    <row r="555" spans="3:59" ht="14.1" customHeight="1">
      <c r="C555" s="54"/>
      <c r="D555" s="54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7"/>
      <c r="AV555" s="57"/>
      <c r="AW555" s="57"/>
      <c r="AX555" s="57"/>
      <c r="AY555" s="57"/>
      <c r="AZ555" s="57"/>
      <c r="BA555" s="57"/>
      <c r="BB555" s="57"/>
      <c r="BC555" s="57"/>
      <c r="BD555" s="57"/>
      <c r="BE555" s="57"/>
      <c r="BF555" s="57"/>
      <c r="BG555" s="57"/>
    </row>
    <row r="556" spans="3:59" ht="14.1" customHeight="1">
      <c r="C556" s="54"/>
      <c r="D556" s="54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  <c r="AW556" s="57"/>
      <c r="AX556" s="57"/>
      <c r="AY556" s="57"/>
      <c r="AZ556" s="57"/>
      <c r="BA556" s="57"/>
      <c r="BB556" s="57"/>
      <c r="BC556" s="57"/>
      <c r="BD556" s="57"/>
      <c r="BE556" s="57"/>
      <c r="BF556" s="57"/>
      <c r="BG556" s="57"/>
    </row>
    <row r="557" spans="3:59" ht="14.1" customHeight="1">
      <c r="C557" s="54"/>
      <c r="D557" s="54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  <c r="AW557" s="57"/>
      <c r="AX557" s="57"/>
      <c r="AY557" s="57"/>
      <c r="AZ557" s="57"/>
      <c r="BA557" s="57"/>
      <c r="BB557" s="57"/>
      <c r="BC557" s="57"/>
      <c r="BD557" s="57"/>
      <c r="BE557" s="57"/>
      <c r="BF557" s="57"/>
      <c r="BG557" s="57"/>
    </row>
    <row r="558" spans="3:59" ht="14.1" customHeight="1">
      <c r="C558" s="54"/>
      <c r="D558" s="54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AV558" s="57"/>
      <c r="AW558" s="57"/>
      <c r="AX558" s="57"/>
      <c r="AY558" s="57"/>
      <c r="AZ558" s="57"/>
      <c r="BA558" s="57"/>
      <c r="BB558" s="57"/>
      <c r="BC558" s="57"/>
      <c r="BD558" s="57"/>
      <c r="BE558" s="57"/>
      <c r="BF558" s="57"/>
      <c r="BG558" s="57"/>
    </row>
    <row r="559" spans="3:59" ht="14.1" customHeight="1">
      <c r="C559" s="54"/>
      <c r="D559" s="54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AV559" s="57"/>
      <c r="AW559" s="57"/>
      <c r="AX559" s="57"/>
      <c r="AY559" s="57"/>
      <c r="AZ559" s="57"/>
      <c r="BA559" s="57"/>
      <c r="BB559" s="57"/>
      <c r="BC559" s="57"/>
      <c r="BD559" s="57"/>
      <c r="BE559" s="57"/>
      <c r="BF559" s="57"/>
      <c r="BG559" s="57"/>
    </row>
    <row r="560" spans="3:59" ht="14.1" customHeight="1">
      <c r="C560" s="54"/>
      <c r="D560" s="54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AV560" s="57"/>
      <c r="AW560" s="57"/>
      <c r="AX560" s="57"/>
      <c r="AY560" s="57"/>
      <c r="AZ560" s="57"/>
      <c r="BA560" s="57"/>
      <c r="BB560" s="57"/>
      <c r="BC560" s="57"/>
      <c r="BD560" s="57"/>
      <c r="BE560" s="57"/>
      <c r="BF560" s="57"/>
      <c r="BG560" s="57"/>
    </row>
    <row r="561" spans="3:59" ht="14.1" customHeight="1">
      <c r="C561" s="54"/>
      <c r="D561" s="54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  <c r="AN561" s="57"/>
      <c r="AO561" s="57"/>
      <c r="AP561" s="57"/>
      <c r="AQ561" s="57"/>
      <c r="AR561" s="57"/>
      <c r="AS561" s="57"/>
      <c r="AT561" s="57"/>
      <c r="AU561" s="57"/>
      <c r="AV561" s="57"/>
      <c r="AW561" s="57"/>
      <c r="AX561" s="57"/>
      <c r="AY561" s="57"/>
      <c r="AZ561" s="57"/>
      <c r="BA561" s="57"/>
      <c r="BB561" s="57"/>
      <c r="BC561" s="57"/>
      <c r="BD561" s="57"/>
      <c r="BE561" s="57"/>
      <c r="BF561" s="57"/>
      <c r="BG561" s="57"/>
    </row>
    <row r="562" spans="3:59" ht="14.1" customHeight="1">
      <c r="C562" s="54"/>
      <c r="D562" s="54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  <c r="AN562" s="57"/>
      <c r="AO562" s="57"/>
      <c r="AP562" s="57"/>
      <c r="AQ562" s="57"/>
      <c r="AR562" s="57"/>
      <c r="AS562" s="57"/>
      <c r="AT562" s="57"/>
      <c r="AU562" s="57"/>
      <c r="AV562" s="57"/>
      <c r="AW562" s="57"/>
      <c r="AX562" s="57"/>
      <c r="AY562" s="57"/>
      <c r="AZ562" s="57"/>
      <c r="BA562" s="57"/>
      <c r="BB562" s="57"/>
      <c r="BC562" s="57"/>
      <c r="BD562" s="57"/>
      <c r="BE562" s="57"/>
      <c r="BF562" s="57"/>
      <c r="BG562" s="57"/>
    </row>
    <row r="563" spans="3:59" ht="14.1" customHeight="1">
      <c r="C563" s="54"/>
      <c r="D563" s="54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  <c r="AN563" s="57"/>
      <c r="AO563" s="57"/>
      <c r="AP563" s="57"/>
      <c r="AQ563" s="57"/>
      <c r="AR563" s="57"/>
      <c r="AS563" s="57"/>
      <c r="AT563" s="57"/>
      <c r="AU563" s="57"/>
      <c r="AV563" s="57"/>
      <c r="AW563" s="57"/>
      <c r="AX563" s="57"/>
      <c r="AY563" s="57"/>
      <c r="AZ563" s="57"/>
      <c r="BA563" s="57"/>
      <c r="BB563" s="57"/>
      <c r="BC563" s="57"/>
      <c r="BD563" s="57"/>
      <c r="BE563" s="57"/>
      <c r="BF563" s="57"/>
      <c r="BG563" s="57"/>
    </row>
    <row r="564" spans="3:59" ht="14.1" customHeight="1">
      <c r="C564" s="54"/>
      <c r="D564" s="54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  <c r="AN564" s="57"/>
      <c r="AO564" s="57"/>
      <c r="AP564" s="57"/>
      <c r="AQ564" s="57"/>
      <c r="AR564" s="57"/>
      <c r="AS564" s="57"/>
      <c r="AT564" s="57"/>
      <c r="AU564" s="57"/>
      <c r="AV564" s="57"/>
      <c r="AW564" s="57"/>
      <c r="AX564" s="57"/>
      <c r="AY564" s="57"/>
      <c r="AZ564" s="57"/>
      <c r="BA564" s="57"/>
      <c r="BB564" s="57"/>
      <c r="BC564" s="57"/>
      <c r="BD564" s="57"/>
      <c r="BE564" s="57"/>
      <c r="BF564" s="57"/>
      <c r="BG564" s="57"/>
    </row>
    <row r="565" spans="3:59" ht="14.1" customHeight="1">
      <c r="C565" s="54"/>
      <c r="D565" s="54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  <c r="AN565" s="57"/>
      <c r="AO565" s="57"/>
      <c r="AP565" s="57"/>
      <c r="AQ565" s="57"/>
      <c r="AR565" s="57"/>
      <c r="AS565" s="57"/>
      <c r="AT565" s="57"/>
      <c r="AU565" s="57"/>
      <c r="AV565" s="57"/>
      <c r="AW565" s="57"/>
      <c r="AX565" s="57"/>
      <c r="AY565" s="57"/>
      <c r="AZ565" s="57"/>
      <c r="BA565" s="57"/>
      <c r="BB565" s="57"/>
      <c r="BC565" s="57"/>
      <c r="BD565" s="57"/>
      <c r="BE565" s="57"/>
      <c r="BF565" s="57"/>
      <c r="BG565" s="57"/>
    </row>
    <row r="566" spans="3:59" ht="14.1" customHeight="1">
      <c r="C566" s="54"/>
      <c r="D566" s="54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  <c r="AN566" s="57"/>
      <c r="AO566" s="57"/>
      <c r="AP566" s="57"/>
      <c r="AQ566" s="57"/>
      <c r="AR566" s="57"/>
      <c r="AS566" s="57"/>
      <c r="AT566" s="57"/>
      <c r="AU566" s="57"/>
      <c r="AV566" s="57"/>
      <c r="AW566" s="57"/>
      <c r="AX566" s="57"/>
      <c r="AY566" s="57"/>
      <c r="AZ566" s="57"/>
      <c r="BA566" s="57"/>
      <c r="BB566" s="57"/>
      <c r="BC566" s="57"/>
      <c r="BD566" s="57"/>
      <c r="BE566" s="57"/>
      <c r="BF566" s="57"/>
      <c r="BG566" s="57"/>
    </row>
    <row r="567" spans="3:59" ht="14.1" customHeight="1">
      <c r="C567" s="54"/>
      <c r="D567" s="54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  <c r="AN567" s="57"/>
      <c r="AO567" s="57"/>
      <c r="AP567" s="57"/>
      <c r="AQ567" s="57"/>
      <c r="AR567" s="57"/>
      <c r="AS567" s="57"/>
      <c r="AT567" s="57"/>
      <c r="AU567" s="57"/>
      <c r="AV567" s="57"/>
      <c r="AW567" s="57"/>
      <c r="AX567" s="57"/>
      <c r="AY567" s="57"/>
      <c r="AZ567" s="57"/>
      <c r="BA567" s="57"/>
      <c r="BB567" s="57"/>
      <c r="BC567" s="57"/>
      <c r="BD567" s="57"/>
      <c r="BE567" s="57"/>
      <c r="BF567" s="57"/>
      <c r="BG567" s="57"/>
    </row>
    <row r="568" spans="3:59" ht="14.1" customHeight="1">
      <c r="C568" s="54"/>
      <c r="D568" s="54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  <c r="AN568" s="57"/>
      <c r="AO568" s="57"/>
      <c r="AP568" s="57"/>
      <c r="AQ568" s="57"/>
      <c r="AR568" s="57"/>
      <c r="AS568" s="57"/>
      <c r="AT568" s="57"/>
      <c r="AU568" s="57"/>
      <c r="AV568" s="57"/>
      <c r="AW568" s="57"/>
      <c r="AX568" s="57"/>
      <c r="AY568" s="57"/>
      <c r="AZ568" s="57"/>
      <c r="BA568" s="57"/>
      <c r="BB568" s="57"/>
      <c r="BC568" s="57"/>
      <c r="BD568" s="57"/>
      <c r="BE568" s="57"/>
      <c r="BF568" s="57"/>
      <c r="BG568" s="57"/>
    </row>
    <row r="569" spans="3:59" ht="14.1" customHeight="1">
      <c r="C569" s="54"/>
      <c r="D569" s="54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/>
      <c r="AK569" s="57"/>
      <c r="AL569" s="57"/>
      <c r="AM569" s="57"/>
      <c r="AN569" s="57"/>
      <c r="AO569" s="57"/>
      <c r="AP569" s="57"/>
      <c r="AQ569" s="57"/>
      <c r="AR569" s="57"/>
      <c r="AS569" s="57"/>
      <c r="AT569" s="57"/>
      <c r="AU569" s="57"/>
      <c r="AV569" s="57"/>
      <c r="AW569" s="57"/>
      <c r="AX569" s="57"/>
      <c r="AY569" s="57"/>
      <c r="AZ569" s="57"/>
      <c r="BA569" s="57"/>
      <c r="BB569" s="57"/>
      <c r="BC569" s="57"/>
      <c r="BD569" s="57"/>
      <c r="BE569" s="57"/>
      <c r="BF569" s="57"/>
      <c r="BG569" s="57"/>
    </row>
    <row r="570" spans="3:59" ht="14.1" customHeight="1">
      <c r="C570" s="54"/>
      <c r="D570" s="54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/>
      <c r="AK570" s="57"/>
      <c r="AL570" s="57"/>
      <c r="AM570" s="57"/>
      <c r="AN570" s="57"/>
      <c r="AO570" s="57"/>
      <c r="AP570" s="57"/>
      <c r="AQ570" s="57"/>
      <c r="AR570" s="57"/>
      <c r="AS570" s="57"/>
      <c r="AT570" s="57"/>
      <c r="AU570" s="57"/>
      <c r="AV570" s="57"/>
      <c r="AW570" s="57"/>
      <c r="AX570" s="57"/>
      <c r="AY570" s="57"/>
      <c r="AZ570" s="57"/>
      <c r="BA570" s="57"/>
      <c r="BB570" s="57"/>
      <c r="BC570" s="57"/>
      <c r="BD570" s="57"/>
      <c r="BE570" s="57"/>
      <c r="BF570" s="57"/>
      <c r="BG570" s="57"/>
    </row>
    <row r="571" spans="3:59" ht="14.1" customHeight="1">
      <c r="C571" s="54"/>
      <c r="D571" s="54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  <c r="AN571" s="57"/>
      <c r="AO571" s="57"/>
      <c r="AP571" s="57"/>
      <c r="AQ571" s="57"/>
      <c r="AR571" s="57"/>
      <c r="AS571" s="57"/>
      <c r="AT571" s="57"/>
      <c r="AU571" s="57"/>
      <c r="AV571" s="57"/>
      <c r="AW571" s="57"/>
      <c r="AX571" s="57"/>
      <c r="AY571" s="57"/>
      <c r="AZ571" s="57"/>
      <c r="BA571" s="57"/>
      <c r="BB571" s="57"/>
      <c r="BC571" s="57"/>
      <c r="BD571" s="57"/>
      <c r="BE571" s="57"/>
      <c r="BF571" s="57"/>
      <c r="BG571" s="57"/>
    </row>
    <row r="572" spans="3:59" ht="14.1" customHeight="1">
      <c r="C572" s="54"/>
      <c r="D572" s="54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  <c r="AN572" s="57"/>
      <c r="AO572" s="57"/>
      <c r="AP572" s="57"/>
      <c r="AQ572" s="57"/>
      <c r="AR572" s="57"/>
      <c r="AS572" s="57"/>
      <c r="AT572" s="57"/>
      <c r="AU572" s="57"/>
      <c r="AV572" s="57"/>
      <c r="AW572" s="57"/>
      <c r="AX572" s="57"/>
      <c r="AY572" s="57"/>
      <c r="AZ572" s="57"/>
      <c r="BA572" s="57"/>
      <c r="BB572" s="57"/>
      <c r="BC572" s="57"/>
      <c r="BD572" s="57"/>
      <c r="BE572" s="57"/>
      <c r="BF572" s="57"/>
      <c r="BG572" s="57"/>
    </row>
    <row r="573" spans="3:59" ht="14.1" customHeight="1">
      <c r="C573" s="54"/>
      <c r="D573" s="54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  <c r="AN573" s="57"/>
      <c r="AO573" s="57"/>
      <c r="AP573" s="57"/>
      <c r="AQ573" s="57"/>
      <c r="AR573" s="57"/>
      <c r="AS573" s="57"/>
      <c r="AT573" s="57"/>
      <c r="AU573" s="57"/>
      <c r="AV573" s="57"/>
      <c r="AW573" s="57"/>
      <c r="AX573" s="57"/>
      <c r="AY573" s="57"/>
      <c r="AZ573" s="57"/>
      <c r="BA573" s="57"/>
      <c r="BB573" s="57"/>
      <c r="BC573" s="57"/>
      <c r="BD573" s="57"/>
      <c r="BE573" s="57"/>
      <c r="BF573" s="57"/>
      <c r="BG573" s="57"/>
    </row>
    <row r="574" spans="3:59" ht="14.1" customHeight="1">
      <c r="C574" s="54"/>
      <c r="D574" s="54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/>
      <c r="AK574" s="57"/>
      <c r="AL574" s="57"/>
      <c r="AM574" s="57"/>
      <c r="AN574" s="57"/>
      <c r="AO574" s="57"/>
      <c r="AP574" s="57"/>
      <c r="AQ574" s="57"/>
      <c r="AR574" s="57"/>
      <c r="AS574" s="57"/>
      <c r="AT574" s="57"/>
      <c r="AU574" s="57"/>
      <c r="AV574" s="57"/>
      <c r="AW574" s="57"/>
      <c r="AX574" s="57"/>
      <c r="AY574" s="57"/>
      <c r="AZ574" s="57"/>
      <c r="BA574" s="57"/>
      <c r="BB574" s="57"/>
      <c r="BC574" s="57"/>
      <c r="BD574" s="57"/>
      <c r="BE574" s="57"/>
      <c r="BF574" s="57"/>
      <c r="BG574" s="57"/>
    </row>
    <row r="575" spans="3:59" ht="14.1" customHeight="1">
      <c r="C575" s="54"/>
      <c r="D575" s="54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  <c r="AN575" s="57"/>
      <c r="AO575" s="57"/>
      <c r="AP575" s="57"/>
      <c r="AQ575" s="57"/>
      <c r="AR575" s="57"/>
      <c r="AS575" s="57"/>
      <c r="AT575" s="57"/>
      <c r="AU575" s="57"/>
      <c r="AV575" s="57"/>
      <c r="AW575" s="57"/>
      <c r="AX575" s="57"/>
      <c r="AY575" s="57"/>
      <c r="AZ575" s="57"/>
      <c r="BA575" s="57"/>
      <c r="BB575" s="57"/>
      <c r="BC575" s="57"/>
      <c r="BD575" s="57"/>
      <c r="BE575" s="57"/>
      <c r="BF575" s="57"/>
      <c r="BG575" s="57"/>
    </row>
    <row r="576" spans="3:59" ht="14.1" customHeight="1">
      <c r="C576" s="54"/>
      <c r="D576" s="54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  <c r="AW576" s="57"/>
      <c r="AX576" s="57"/>
      <c r="AY576" s="57"/>
      <c r="AZ576" s="57"/>
      <c r="BA576" s="57"/>
      <c r="BB576" s="57"/>
      <c r="BC576" s="57"/>
      <c r="BD576" s="57"/>
      <c r="BE576" s="57"/>
      <c r="BF576" s="57"/>
      <c r="BG576" s="57"/>
    </row>
    <row r="577" spans="3:59" ht="14.1" customHeight="1">
      <c r="C577" s="54"/>
      <c r="D577" s="54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  <c r="AW577" s="57"/>
      <c r="AX577" s="57"/>
      <c r="AY577" s="57"/>
      <c r="AZ577" s="57"/>
      <c r="BA577" s="57"/>
      <c r="BB577" s="57"/>
      <c r="BC577" s="57"/>
      <c r="BD577" s="57"/>
      <c r="BE577" s="57"/>
      <c r="BF577" s="57"/>
      <c r="BG577" s="57"/>
    </row>
    <row r="578" spans="3:59" ht="14.1" customHeight="1">
      <c r="C578" s="54"/>
      <c r="D578" s="54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  <c r="AN578" s="57"/>
      <c r="AO578" s="57"/>
      <c r="AP578" s="57"/>
      <c r="AQ578" s="57"/>
      <c r="AR578" s="57"/>
      <c r="AS578" s="57"/>
      <c r="AT578" s="57"/>
      <c r="AU578" s="57"/>
      <c r="AV578" s="57"/>
      <c r="AW578" s="57"/>
      <c r="AX578" s="57"/>
      <c r="AY578" s="57"/>
      <c r="AZ578" s="57"/>
      <c r="BA578" s="57"/>
      <c r="BB578" s="57"/>
      <c r="BC578" s="57"/>
      <c r="BD578" s="57"/>
      <c r="BE578" s="57"/>
      <c r="BF578" s="57"/>
      <c r="BG578" s="57"/>
    </row>
    <row r="579" spans="3:59" ht="14.1" customHeight="1">
      <c r="C579" s="54"/>
      <c r="D579" s="54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  <c r="AN579" s="57"/>
      <c r="AO579" s="57"/>
      <c r="AP579" s="57"/>
      <c r="AQ579" s="57"/>
      <c r="AR579" s="57"/>
      <c r="AS579" s="57"/>
      <c r="AT579" s="57"/>
      <c r="AU579" s="57"/>
      <c r="AV579" s="57"/>
      <c r="AW579" s="57"/>
      <c r="AX579" s="57"/>
      <c r="AY579" s="57"/>
      <c r="AZ579" s="57"/>
      <c r="BA579" s="57"/>
      <c r="BB579" s="57"/>
      <c r="BC579" s="57"/>
      <c r="BD579" s="57"/>
      <c r="BE579" s="57"/>
      <c r="BF579" s="57"/>
      <c r="BG579" s="57"/>
    </row>
    <row r="580" spans="3:59" ht="14.1" customHeight="1">
      <c r="C580" s="54"/>
      <c r="D580" s="54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  <c r="AN580" s="57"/>
      <c r="AO580" s="57"/>
      <c r="AP580" s="57"/>
      <c r="AQ580" s="57"/>
      <c r="AR580" s="57"/>
      <c r="AS580" s="57"/>
      <c r="AT580" s="57"/>
      <c r="AU580" s="57"/>
      <c r="AV580" s="57"/>
      <c r="AW580" s="57"/>
      <c r="AX580" s="57"/>
      <c r="AY580" s="57"/>
      <c r="AZ580" s="57"/>
      <c r="BA580" s="57"/>
      <c r="BB580" s="57"/>
      <c r="BC580" s="57"/>
      <c r="BD580" s="57"/>
      <c r="BE580" s="57"/>
      <c r="BF580" s="57"/>
      <c r="BG580" s="57"/>
    </row>
    <row r="581" spans="3:59" ht="14.1" customHeight="1">
      <c r="C581" s="54"/>
      <c r="D581" s="54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  <c r="AN581" s="57"/>
      <c r="AO581" s="57"/>
      <c r="AP581" s="57"/>
      <c r="AQ581" s="57"/>
      <c r="AR581" s="57"/>
      <c r="AS581" s="57"/>
      <c r="AT581" s="57"/>
      <c r="AU581" s="57"/>
      <c r="AV581" s="57"/>
      <c r="AW581" s="57"/>
      <c r="AX581" s="57"/>
      <c r="AY581" s="57"/>
      <c r="AZ581" s="57"/>
      <c r="BA581" s="57"/>
      <c r="BB581" s="57"/>
      <c r="BC581" s="57"/>
      <c r="BD581" s="57"/>
      <c r="BE581" s="57"/>
      <c r="BF581" s="57"/>
      <c r="BG581" s="57"/>
    </row>
    <row r="582" spans="3:59" ht="14.1" customHeight="1">
      <c r="C582" s="54"/>
      <c r="D582" s="54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  <c r="AN582" s="57"/>
      <c r="AO582" s="57"/>
      <c r="AP582" s="57"/>
      <c r="AQ582" s="57"/>
      <c r="AR582" s="57"/>
      <c r="AS582" s="57"/>
      <c r="AT582" s="57"/>
      <c r="AU582" s="57"/>
      <c r="AV582" s="57"/>
      <c r="AW582" s="57"/>
      <c r="AX582" s="57"/>
      <c r="AY582" s="57"/>
      <c r="AZ582" s="57"/>
      <c r="BA582" s="57"/>
      <c r="BB582" s="57"/>
      <c r="BC582" s="57"/>
      <c r="BD582" s="57"/>
      <c r="BE582" s="57"/>
      <c r="BF582" s="57"/>
      <c r="BG582" s="57"/>
    </row>
    <row r="583" spans="3:59" ht="14.1" customHeight="1">
      <c r="C583" s="54"/>
      <c r="D583" s="54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  <c r="AN583" s="57"/>
      <c r="AO583" s="57"/>
      <c r="AP583" s="57"/>
      <c r="AQ583" s="57"/>
      <c r="AR583" s="57"/>
      <c r="AS583" s="57"/>
      <c r="AT583" s="57"/>
      <c r="AU583" s="57"/>
      <c r="AV583" s="57"/>
      <c r="AW583" s="57"/>
      <c r="AX583" s="57"/>
      <c r="AY583" s="57"/>
      <c r="AZ583" s="57"/>
      <c r="BA583" s="57"/>
      <c r="BB583" s="57"/>
      <c r="BC583" s="57"/>
      <c r="BD583" s="57"/>
      <c r="BE583" s="57"/>
      <c r="BF583" s="57"/>
      <c r="BG583" s="57"/>
    </row>
    <row r="584" spans="3:59" ht="14.1" customHeight="1">
      <c r="C584" s="54"/>
      <c r="D584" s="54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  <c r="AW584" s="57"/>
      <c r="AX584" s="57"/>
      <c r="AY584" s="57"/>
      <c r="AZ584" s="57"/>
      <c r="BA584" s="57"/>
      <c r="BB584" s="57"/>
      <c r="BC584" s="57"/>
      <c r="BD584" s="57"/>
      <c r="BE584" s="57"/>
      <c r="BF584" s="57"/>
      <c r="BG584" s="57"/>
    </row>
    <row r="585" spans="3:59" ht="14.1" customHeight="1">
      <c r="C585" s="54"/>
      <c r="D585" s="54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  <c r="AW585" s="57"/>
      <c r="AX585" s="57"/>
      <c r="AY585" s="57"/>
      <c r="AZ585" s="57"/>
      <c r="BA585" s="57"/>
      <c r="BB585" s="57"/>
      <c r="BC585" s="57"/>
      <c r="BD585" s="57"/>
      <c r="BE585" s="57"/>
      <c r="BF585" s="57"/>
      <c r="BG585" s="57"/>
    </row>
    <row r="586" spans="3:59" ht="14.1" customHeight="1">
      <c r="C586" s="54"/>
      <c r="D586" s="54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  <c r="AW586" s="57"/>
      <c r="AX586" s="57"/>
      <c r="AY586" s="57"/>
      <c r="AZ586" s="57"/>
      <c r="BA586" s="57"/>
      <c r="BB586" s="57"/>
      <c r="BC586" s="57"/>
      <c r="BD586" s="57"/>
      <c r="BE586" s="57"/>
      <c r="BF586" s="57"/>
      <c r="BG586" s="57"/>
    </row>
    <row r="587" spans="3:59" ht="14.1" customHeight="1">
      <c r="C587" s="54"/>
      <c r="D587" s="54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  <c r="AW587" s="57"/>
      <c r="AX587" s="57"/>
      <c r="AY587" s="57"/>
      <c r="AZ587" s="57"/>
      <c r="BA587" s="57"/>
      <c r="BB587" s="57"/>
      <c r="BC587" s="57"/>
      <c r="BD587" s="57"/>
      <c r="BE587" s="57"/>
      <c r="BF587" s="57"/>
      <c r="BG587" s="57"/>
    </row>
    <row r="588" spans="3:59" ht="14.1" customHeight="1">
      <c r="C588" s="54"/>
      <c r="D588" s="54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  <c r="AN588" s="57"/>
      <c r="AO588" s="57"/>
      <c r="AP588" s="57"/>
      <c r="AQ588" s="57"/>
      <c r="AR588" s="57"/>
      <c r="AS588" s="57"/>
      <c r="AT588" s="57"/>
      <c r="AU588" s="57"/>
      <c r="AV588" s="57"/>
      <c r="AW588" s="57"/>
      <c r="AX588" s="57"/>
      <c r="AY588" s="57"/>
      <c r="AZ588" s="57"/>
      <c r="BA588" s="57"/>
      <c r="BB588" s="57"/>
      <c r="BC588" s="57"/>
      <c r="BD588" s="57"/>
      <c r="BE588" s="57"/>
      <c r="BF588" s="57"/>
      <c r="BG588" s="57"/>
    </row>
    <row r="589" spans="3:59" ht="14.1" customHeight="1">
      <c r="C589" s="54"/>
      <c r="D589" s="54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  <c r="AN589" s="57"/>
      <c r="AO589" s="57"/>
      <c r="AP589" s="57"/>
      <c r="AQ589" s="57"/>
      <c r="AR589" s="57"/>
      <c r="AS589" s="57"/>
      <c r="AT589" s="57"/>
      <c r="AU589" s="57"/>
      <c r="AV589" s="57"/>
      <c r="AW589" s="57"/>
      <c r="AX589" s="57"/>
      <c r="AY589" s="57"/>
      <c r="AZ589" s="57"/>
      <c r="BA589" s="57"/>
      <c r="BB589" s="57"/>
      <c r="BC589" s="57"/>
      <c r="BD589" s="57"/>
      <c r="BE589" s="57"/>
      <c r="BF589" s="57"/>
      <c r="BG589" s="57"/>
    </row>
    <row r="590" spans="3:59" ht="14.1" customHeight="1">
      <c r="C590" s="54"/>
      <c r="D590" s="54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  <c r="AN590" s="57"/>
      <c r="AO590" s="57"/>
      <c r="AP590" s="57"/>
      <c r="AQ590" s="57"/>
      <c r="AR590" s="57"/>
      <c r="AS590" s="57"/>
      <c r="AT590" s="57"/>
      <c r="AU590" s="57"/>
      <c r="AV590" s="57"/>
      <c r="AW590" s="57"/>
      <c r="AX590" s="57"/>
      <c r="AY590" s="57"/>
      <c r="AZ590" s="57"/>
      <c r="BA590" s="57"/>
      <c r="BB590" s="57"/>
      <c r="BC590" s="57"/>
      <c r="BD590" s="57"/>
      <c r="BE590" s="57"/>
      <c r="BF590" s="57"/>
      <c r="BG590" s="57"/>
    </row>
    <row r="591" spans="3:59" ht="14.1" customHeight="1">
      <c r="C591" s="54"/>
      <c r="D591" s="54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  <c r="AN591" s="57"/>
      <c r="AO591" s="57"/>
      <c r="AP591" s="57"/>
      <c r="AQ591" s="57"/>
      <c r="AR591" s="57"/>
      <c r="AS591" s="57"/>
      <c r="AT591" s="57"/>
      <c r="AU591" s="57"/>
      <c r="AV591" s="57"/>
      <c r="AW591" s="57"/>
      <c r="AX591" s="57"/>
      <c r="AY591" s="57"/>
      <c r="AZ591" s="57"/>
      <c r="BA591" s="57"/>
      <c r="BB591" s="57"/>
      <c r="BC591" s="57"/>
      <c r="BD591" s="57"/>
      <c r="BE591" s="57"/>
      <c r="BF591" s="57"/>
      <c r="BG591" s="57"/>
    </row>
    <row r="592" spans="3:59" ht="14.1" customHeight="1">
      <c r="C592" s="54"/>
      <c r="D592" s="54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/>
      <c r="AL592" s="57"/>
      <c r="AM592" s="57"/>
      <c r="AN592" s="57"/>
      <c r="AO592" s="57"/>
      <c r="AP592" s="57"/>
      <c r="AQ592" s="57"/>
      <c r="AR592" s="57"/>
      <c r="AS592" s="57"/>
      <c r="AT592" s="57"/>
      <c r="AU592" s="57"/>
      <c r="AV592" s="57"/>
      <c r="AW592" s="57"/>
      <c r="AX592" s="57"/>
      <c r="AY592" s="57"/>
      <c r="AZ592" s="57"/>
      <c r="BA592" s="57"/>
      <c r="BB592" s="57"/>
      <c r="BC592" s="57"/>
      <c r="BD592" s="57"/>
      <c r="BE592" s="57"/>
      <c r="BF592" s="57"/>
      <c r="BG592" s="57"/>
    </row>
    <row r="593" spans="3:59" ht="14.1" customHeight="1">
      <c r="C593" s="54"/>
      <c r="D593" s="54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/>
      <c r="AK593" s="57"/>
      <c r="AL593" s="57"/>
      <c r="AM593" s="57"/>
      <c r="AN593" s="57"/>
      <c r="AO593" s="57"/>
      <c r="AP593" s="57"/>
      <c r="AQ593" s="57"/>
      <c r="AR593" s="57"/>
      <c r="AS593" s="57"/>
      <c r="AT593" s="57"/>
      <c r="AU593" s="57"/>
      <c r="AV593" s="57"/>
      <c r="AW593" s="57"/>
      <c r="AX593" s="57"/>
      <c r="AY593" s="57"/>
      <c r="AZ593" s="57"/>
      <c r="BA593" s="57"/>
      <c r="BB593" s="57"/>
      <c r="BC593" s="57"/>
      <c r="BD593" s="57"/>
      <c r="BE593" s="57"/>
      <c r="BF593" s="57"/>
      <c r="BG593" s="57"/>
    </row>
    <row r="594" spans="3:59" ht="14.1" customHeight="1">
      <c r="C594" s="54"/>
      <c r="D594" s="54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/>
      <c r="AK594" s="57"/>
      <c r="AL594" s="57"/>
      <c r="AM594" s="57"/>
      <c r="AN594" s="57"/>
      <c r="AO594" s="57"/>
      <c r="AP594" s="57"/>
      <c r="AQ594" s="57"/>
      <c r="AR594" s="57"/>
      <c r="AS594" s="57"/>
      <c r="AT594" s="57"/>
      <c r="AU594" s="57"/>
      <c r="AV594" s="57"/>
      <c r="AW594" s="57"/>
      <c r="AX594" s="57"/>
      <c r="AY594" s="57"/>
      <c r="AZ594" s="57"/>
      <c r="BA594" s="57"/>
      <c r="BB594" s="57"/>
      <c r="BC594" s="57"/>
      <c r="BD594" s="57"/>
      <c r="BE594" s="57"/>
      <c r="BF594" s="57"/>
      <c r="BG594" s="57"/>
    </row>
    <row r="595" spans="3:59" ht="14.1" customHeight="1">
      <c r="C595" s="54"/>
      <c r="D595" s="54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/>
      <c r="AK595" s="57"/>
      <c r="AL595" s="57"/>
      <c r="AM595" s="57"/>
      <c r="AN595" s="57"/>
      <c r="AO595" s="57"/>
      <c r="AP595" s="57"/>
      <c r="AQ595" s="57"/>
      <c r="AR595" s="57"/>
      <c r="AS595" s="57"/>
      <c r="AT595" s="57"/>
      <c r="AU595" s="57"/>
      <c r="AV595" s="57"/>
      <c r="AW595" s="57"/>
      <c r="AX595" s="57"/>
      <c r="AY595" s="57"/>
      <c r="AZ595" s="57"/>
      <c r="BA595" s="57"/>
      <c r="BB595" s="57"/>
      <c r="BC595" s="57"/>
      <c r="BD595" s="57"/>
      <c r="BE595" s="57"/>
      <c r="BF595" s="57"/>
      <c r="BG595" s="57"/>
    </row>
    <row r="596" spans="3:59" ht="14.1" customHeight="1">
      <c r="C596" s="54"/>
      <c r="D596" s="54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/>
      <c r="AK596" s="57"/>
      <c r="AL596" s="57"/>
      <c r="AM596" s="57"/>
      <c r="AN596" s="57"/>
      <c r="AO596" s="57"/>
      <c r="AP596" s="57"/>
      <c r="AQ596" s="57"/>
      <c r="AR596" s="57"/>
      <c r="AS596" s="57"/>
      <c r="AT596" s="57"/>
      <c r="AU596" s="57"/>
      <c r="AV596" s="57"/>
      <c r="AW596" s="57"/>
      <c r="AX596" s="57"/>
      <c r="AY596" s="57"/>
      <c r="AZ596" s="57"/>
      <c r="BA596" s="57"/>
      <c r="BB596" s="57"/>
      <c r="BC596" s="57"/>
      <c r="BD596" s="57"/>
      <c r="BE596" s="57"/>
      <c r="BF596" s="57"/>
      <c r="BG596" s="57"/>
    </row>
    <row r="597" spans="3:59" ht="14.1" customHeight="1">
      <c r="C597" s="54"/>
      <c r="D597" s="54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7"/>
      <c r="AL597" s="57"/>
      <c r="AM597" s="57"/>
      <c r="AN597" s="57"/>
      <c r="AO597" s="57"/>
      <c r="AP597" s="57"/>
      <c r="AQ597" s="57"/>
      <c r="AR597" s="57"/>
      <c r="AS597" s="57"/>
      <c r="AT597" s="57"/>
      <c r="AU597" s="57"/>
      <c r="AV597" s="57"/>
      <c r="AW597" s="57"/>
      <c r="AX597" s="57"/>
      <c r="AY597" s="57"/>
      <c r="AZ597" s="57"/>
      <c r="BA597" s="57"/>
      <c r="BB597" s="57"/>
      <c r="BC597" s="57"/>
      <c r="BD597" s="57"/>
      <c r="BE597" s="57"/>
      <c r="BF597" s="57"/>
      <c r="BG597" s="57"/>
    </row>
    <row r="598" spans="3:59" ht="14.1" customHeight="1">
      <c r="C598" s="54"/>
      <c r="D598" s="54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/>
      <c r="AK598" s="57"/>
      <c r="AL598" s="57"/>
      <c r="AM598" s="57"/>
      <c r="AN598" s="57"/>
      <c r="AO598" s="57"/>
      <c r="AP598" s="57"/>
      <c r="AQ598" s="57"/>
      <c r="AR598" s="57"/>
      <c r="AS598" s="57"/>
      <c r="AT598" s="57"/>
      <c r="AU598" s="57"/>
      <c r="AV598" s="57"/>
      <c r="AW598" s="57"/>
      <c r="AX598" s="57"/>
      <c r="AY598" s="57"/>
      <c r="AZ598" s="57"/>
      <c r="BA598" s="57"/>
      <c r="BB598" s="57"/>
      <c r="BC598" s="57"/>
      <c r="BD598" s="57"/>
      <c r="BE598" s="57"/>
      <c r="BF598" s="57"/>
      <c r="BG598" s="57"/>
    </row>
    <row r="599" spans="3:59" ht="14.1" customHeight="1">
      <c r="C599" s="54"/>
      <c r="D599" s="54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/>
      <c r="AK599" s="57"/>
      <c r="AL599" s="57"/>
      <c r="AM599" s="57"/>
      <c r="AN599" s="57"/>
      <c r="AO599" s="57"/>
      <c r="AP599" s="57"/>
      <c r="AQ599" s="57"/>
      <c r="AR599" s="57"/>
      <c r="AS599" s="57"/>
      <c r="AT599" s="57"/>
      <c r="AU599" s="57"/>
      <c r="AV599" s="57"/>
      <c r="AW599" s="57"/>
      <c r="AX599" s="57"/>
      <c r="AY599" s="57"/>
      <c r="AZ599" s="57"/>
      <c r="BA599" s="57"/>
      <c r="BB599" s="57"/>
      <c r="BC599" s="57"/>
      <c r="BD599" s="57"/>
      <c r="BE599" s="57"/>
      <c r="BF599" s="57"/>
      <c r="BG599" s="57"/>
    </row>
    <row r="600" spans="3:59" ht="14.1" customHeight="1">
      <c r="C600" s="54"/>
      <c r="D600" s="54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/>
      <c r="AK600" s="57"/>
      <c r="AL600" s="57"/>
      <c r="AM600" s="57"/>
      <c r="AN600" s="57"/>
      <c r="AO600" s="57"/>
      <c r="AP600" s="57"/>
      <c r="AQ600" s="57"/>
      <c r="AR600" s="57"/>
      <c r="AS600" s="57"/>
      <c r="AT600" s="57"/>
      <c r="AU600" s="57"/>
      <c r="AV600" s="57"/>
      <c r="AW600" s="57"/>
      <c r="AX600" s="57"/>
      <c r="AY600" s="57"/>
      <c r="AZ600" s="57"/>
      <c r="BA600" s="57"/>
      <c r="BB600" s="57"/>
      <c r="BC600" s="57"/>
      <c r="BD600" s="57"/>
      <c r="BE600" s="57"/>
      <c r="BF600" s="57"/>
      <c r="BG600" s="57"/>
    </row>
    <row r="601" spans="3:59" ht="14.1" customHeight="1">
      <c r="C601" s="54"/>
      <c r="D601" s="54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/>
      <c r="AK601" s="57"/>
      <c r="AL601" s="57"/>
      <c r="AM601" s="57"/>
      <c r="AN601" s="57"/>
      <c r="AO601" s="57"/>
      <c r="AP601" s="57"/>
      <c r="AQ601" s="57"/>
      <c r="AR601" s="57"/>
      <c r="AS601" s="57"/>
      <c r="AT601" s="57"/>
      <c r="AU601" s="57"/>
      <c r="AV601" s="57"/>
      <c r="AW601" s="57"/>
      <c r="AX601" s="57"/>
      <c r="AY601" s="57"/>
      <c r="AZ601" s="57"/>
      <c r="BA601" s="57"/>
      <c r="BB601" s="57"/>
      <c r="BC601" s="57"/>
      <c r="BD601" s="57"/>
      <c r="BE601" s="57"/>
      <c r="BF601" s="57"/>
      <c r="BG601" s="57"/>
    </row>
    <row r="602" spans="3:59" ht="14.1" customHeight="1">
      <c r="C602" s="54"/>
      <c r="D602" s="54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/>
      <c r="AK602" s="57"/>
      <c r="AL602" s="57"/>
      <c r="AM602" s="57"/>
      <c r="AN602" s="57"/>
      <c r="AO602" s="57"/>
      <c r="AP602" s="57"/>
      <c r="AQ602" s="57"/>
      <c r="AR602" s="57"/>
      <c r="AS602" s="57"/>
      <c r="AT602" s="57"/>
      <c r="AU602" s="57"/>
      <c r="AV602" s="57"/>
      <c r="AW602" s="57"/>
      <c r="AX602" s="57"/>
      <c r="AY602" s="57"/>
      <c r="AZ602" s="57"/>
      <c r="BA602" s="57"/>
      <c r="BB602" s="57"/>
      <c r="BC602" s="57"/>
      <c r="BD602" s="57"/>
      <c r="BE602" s="57"/>
      <c r="BF602" s="57"/>
      <c r="BG602" s="57"/>
    </row>
    <row r="603" spans="3:59" ht="14.1" customHeight="1">
      <c r="C603" s="54"/>
      <c r="D603" s="54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7"/>
      <c r="AL603" s="57"/>
      <c r="AM603" s="57"/>
      <c r="AN603" s="57"/>
      <c r="AO603" s="57"/>
      <c r="AP603" s="57"/>
      <c r="AQ603" s="57"/>
      <c r="AR603" s="57"/>
      <c r="AS603" s="57"/>
      <c r="AT603" s="57"/>
      <c r="AU603" s="57"/>
      <c r="AV603" s="57"/>
      <c r="AW603" s="57"/>
      <c r="AX603" s="57"/>
      <c r="AY603" s="57"/>
      <c r="AZ603" s="57"/>
      <c r="BA603" s="57"/>
      <c r="BB603" s="57"/>
      <c r="BC603" s="57"/>
      <c r="BD603" s="57"/>
      <c r="BE603" s="57"/>
      <c r="BF603" s="57"/>
      <c r="BG603" s="57"/>
    </row>
    <row r="604" spans="3:59" ht="14.1" customHeight="1">
      <c r="C604" s="54"/>
      <c r="D604" s="54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  <c r="AN604" s="57"/>
      <c r="AO604" s="57"/>
      <c r="AP604" s="57"/>
      <c r="AQ604" s="57"/>
      <c r="AR604" s="57"/>
      <c r="AS604" s="57"/>
      <c r="AT604" s="57"/>
      <c r="AU604" s="57"/>
      <c r="AV604" s="57"/>
      <c r="AW604" s="57"/>
      <c r="AX604" s="57"/>
      <c r="AY604" s="57"/>
      <c r="AZ604" s="57"/>
      <c r="BA604" s="57"/>
      <c r="BB604" s="57"/>
      <c r="BC604" s="57"/>
      <c r="BD604" s="57"/>
      <c r="BE604" s="57"/>
      <c r="BF604" s="57"/>
      <c r="BG604" s="57"/>
    </row>
    <row r="605" spans="3:59" ht="14.1" customHeight="1">
      <c r="C605" s="54"/>
      <c r="D605" s="54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  <c r="AN605" s="57"/>
      <c r="AO605" s="57"/>
      <c r="AP605" s="57"/>
      <c r="AQ605" s="57"/>
      <c r="AR605" s="57"/>
      <c r="AS605" s="57"/>
      <c r="AT605" s="57"/>
      <c r="AU605" s="57"/>
      <c r="AV605" s="57"/>
      <c r="AW605" s="57"/>
      <c r="AX605" s="57"/>
      <c r="AY605" s="57"/>
      <c r="AZ605" s="57"/>
      <c r="BA605" s="57"/>
      <c r="BB605" s="57"/>
      <c r="BC605" s="57"/>
      <c r="BD605" s="57"/>
      <c r="BE605" s="57"/>
      <c r="BF605" s="57"/>
      <c r="BG605" s="57"/>
    </row>
    <row r="606" spans="3:59" ht="14.1" customHeight="1">
      <c r="C606" s="54"/>
      <c r="D606" s="54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/>
      <c r="AK606" s="57"/>
      <c r="AL606" s="57"/>
      <c r="AM606" s="57"/>
      <c r="AN606" s="57"/>
      <c r="AO606" s="57"/>
      <c r="AP606" s="57"/>
      <c r="AQ606" s="57"/>
      <c r="AR606" s="57"/>
      <c r="AS606" s="57"/>
      <c r="AT606" s="57"/>
      <c r="AU606" s="57"/>
      <c r="AV606" s="57"/>
      <c r="AW606" s="57"/>
      <c r="AX606" s="57"/>
      <c r="AY606" s="57"/>
      <c r="AZ606" s="57"/>
      <c r="BA606" s="57"/>
      <c r="BB606" s="57"/>
      <c r="BC606" s="57"/>
      <c r="BD606" s="57"/>
      <c r="BE606" s="57"/>
      <c r="BF606" s="57"/>
      <c r="BG606" s="57"/>
    </row>
    <row r="607" spans="3:59" ht="14.1" customHeight="1">
      <c r="C607" s="54"/>
      <c r="D607" s="54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/>
      <c r="AK607" s="57"/>
      <c r="AL607" s="57"/>
      <c r="AM607" s="57"/>
      <c r="AN607" s="57"/>
      <c r="AO607" s="57"/>
      <c r="AP607" s="57"/>
      <c r="AQ607" s="57"/>
      <c r="AR607" s="57"/>
      <c r="AS607" s="57"/>
      <c r="AT607" s="57"/>
      <c r="AU607" s="57"/>
      <c r="AV607" s="57"/>
      <c r="AW607" s="57"/>
      <c r="AX607" s="57"/>
      <c r="AY607" s="57"/>
      <c r="AZ607" s="57"/>
      <c r="BA607" s="57"/>
      <c r="BB607" s="57"/>
      <c r="BC607" s="57"/>
      <c r="BD607" s="57"/>
      <c r="BE607" s="57"/>
      <c r="BF607" s="57"/>
      <c r="BG607" s="57"/>
    </row>
    <row r="608" spans="3:59" ht="14.1" customHeight="1">
      <c r="C608" s="54"/>
      <c r="D608" s="54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/>
      <c r="AL608" s="57"/>
      <c r="AM608" s="57"/>
      <c r="AN608" s="57"/>
      <c r="AO608" s="57"/>
      <c r="AP608" s="57"/>
      <c r="AQ608" s="57"/>
      <c r="AR608" s="57"/>
      <c r="AS608" s="57"/>
      <c r="AT608" s="57"/>
      <c r="AU608" s="57"/>
      <c r="AV608" s="57"/>
      <c r="AW608" s="57"/>
      <c r="AX608" s="57"/>
      <c r="AY608" s="57"/>
      <c r="AZ608" s="57"/>
      <c r="BA608" s="57"/>
      <c r="BB608" s="57"/>
      <c r="BC608" s="57"/>
      <c r="BD608" s="57"/>
      <c r="BE608" s="57"/>
      <c r="BF608" s="57"/>
      <c r="BG608" s="57"/>
    </row>
    <row r="609" spans="3:59" ht="14.1" customHeight="1">
      <c r="C609" s="54"/>
      <c r="D609" s="54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/>
      <c r="AL609" s="57"/>
      <c r="AM609" s="57"/>
      <c r="AN609" s="57"/>
      <c r="AO609" s="57"/>
      <c r="AP609" s="57"/>
      <c r="AQ609" s="57"/>
      <c r="AR609" s="57"/>
      <c r="AS609" s="57"/>
      <c r="AT609" s="57"/>
      <c r="AU609" s="57"/>
      <c r="AV609" s="57"/>
      <c r="AW609" s="57"/>
      <c r="AX609" s="57"/>
      <c r="AY609" s="57"/>
      <c r="AZ609" s="57"/>
      <c r="BA609" s="57"/>
      <c r="BB609" s="57"/>
      <c r="BC609" s="57"/>
      <c r="BD609" s="57"/>
      <c r="BE609" s="57"/>
      <c r="BF609" s="57"/>
      <c r="BG609" s="57"/>
    </row>
    <row r="610" spans="3:59" ht="14.1" customHeight="1">
      <c r="C610" s="54"/>
      <c r="D610" s="54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/>
      <c r="AL610" s="57"/>
      <c r="AM610" s="57"/>
      <c r="AN610" s="57"/>
      <c r="AO610" s="57"/>
      <c r="AP610" s="57"/>
      <c r="AQ610" s="57"/>
      <c r="AR610" s="57"/>
      <c r="AS610" s="57"/>
      <c r="AT610" s="57"/>
      <c r="AU610" s="57"/>
      <c r="AV610" s="57"/>
      <c r="AW610" s="57"/>
      <c r="AX610" s="57"/>
      <c r="AY610" s="57"/>
      <c r="AZ610" s="57"/>
      <c r="BA610" s="57"/>
      <c r="BB610" s="57"/>
      <c r="BC610" s="57"/>
      <c r="BD610" s="57"/>
      <c r="BE610" s="57"/>
      <c r="BF610" s="57"/>
      <c r="BG610" s="57"/>
    </row>
    <row r="611" spans="3:59" ht="14.1" customHeight="1">
      <c r="C611" s="54"/>
      <c r="D611" s="54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/>
      <c r="AN611" s="57"/>
      <c r="AO611" s="57"/>
      <c r="AP611" s="57"/>
      <c r="AQ611" s="57"/>
      <c r="AR611" s="57"/>
      <c r="AS611" s="57"/>
      <c r="AT611" s="57"/>
      <c r="AU611" s="57"/>
      <c r="AV611" s="57"/>
      <c r="AW611" s="57"/>
      <c r="AX611" s="57"/>
      <c r="AY611" s="57"/>
      <c r="AZ611" s="57"/>
      <c r="BA611" s="57"/>
      <c r="BB611" s="57"/>
      <c r="BC611" s="57"/>
      <c r="BD611" s="57"/>
      <c r="BE611" s="57"/>
      <c r="BF611" s="57"/>
      <c r="BG611" s="57"/>
    </row>
    <row r="612" spans="3:59" ht="14.1" customHeight="1">
      <c r="C612" s="54"/>
      <c r="D612" s="54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  <c r="AN612" s="57"/>
      <c r="AO612" s="57"/>
      <c r="AP612" s="57"/>
      <c r="AQ612" s="57"/>
      <c r="AR612" s="57"/>
      <c r="AS612" s="57"/>
      <c r="AT612" s="57"/>
      <c r="AU612" s="57"/>
      <c r="AV612" s="57"/>
      <c r="AW612" s="57"/>
      <c r="AX612" s="57"/>
      <c r="AY612" s="57"/>
      <c r="AZ612" s="57"/>
      <c r="BA612" s="57"/>
      <c r="BB612" s="57"/>
      <c r="BC612" s="57"/>
      <c r="BD612" s="57"/>
      <c r="BE612" s="57"/>
      <c r="BF612" s="57"/>
      <c r="BG612" s="57"/>
    </row>
    <row r="613" spans="3:59" ht="14.1" customHeight="1">
      <c r="C613" s="54"/>
      <c r="D613" s="54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  <c r="AW613" s="57"/>
      <c r="AX613" s="57"/>
      <c r="AY613" s="57"/>
      <c r="AZ613" s="57"/>
      <c r="BA613" s="57"/>
      <c r="BB613" s="57"/>
      <c r="BC613" s="57"/>
      <c r="BD613" s="57"/>
      <c r="BE613" s="57"/>
      <c r="BF613" s="57"/>
      <c r="BG613" s="57"/>
    </row>
    <row r="614" spans="3:59" ht="14.1" customHeight="1">
      <c r="C614" s="54"/>
      <c r="D614" s="54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  <c r="AW614" s="57"/>
      <c r="AX614" s="57"/>
      <c r="AY614" s="57"/>
      <c r="AZ614" s="57"/>
      <c r="BA614" s="57"/>
      <c r="BB614" s="57"/>
      <c r="BC614" s="57"/>
      <c r="BD614" s="57"/>
      <c r="BE614" s="57"/>
      <c r="BF614" s="57"/>
      <c r="BG614" s="57"/>
    </row>
    <row r="615" spans="3:59" ht="14.1" customHeight="1">
      <c r="C615" s="54"/>
      <c r="D615" s="54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  <c r="AW615" s="57"/>
      <c r="AX615" s="57"/>
      <c r="AY615" s="57"/>
      <c r="AZ615" s="57"/>
      <c r="BA615" s="57"/>
      <c r="BB615" s="57"/>
      <c r="BC615" s="57"/>
      <c r="BD615" s="57"/>
      <c r="BE615" s="57"/>
      <c r="BF615" s="57"/>
      <c r="BG615" s="57"/>
    </row>
    <row r="616" spans="3:59" ht="14.1" customHeight="1">
      <c r="C616" s="54"/>
      <c r="D616" s="54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/>
      <c r="AN616" s="57"/>
      <c r="AO616" s="57"/>
      <c r="AP616" s="57"/>
      <c r="AQ616" s="57"/>
      <c r="AR616" s="57"/>
      <c r="AS616" s="57"/>
      <c r="AT616" s="57"/>
      <c r="AU616" s="57"/>
      <c r="AV616" s="57"/>
      <c r="AW616" s="57"/>
      <c r="AX616" s="57"/>
      <c r="AY616" s="57"/>
      <c r="AZ616" s="57"/>
      <c r="BA616" s="57"/>
      <c r="BB616" s="57"/>
      <c r="BC616" s="57"/>
      <c r="BD616" s="57"/>
      <c r="BE616" s="57"/>
      <c r="BF616" s="57"/>
      <c r="BG616" s="57"/>
    </row>
    <row r="617" spans="3:59" ht="14.1" customHeight="1">
      <c r="C617" s="54"/>
      <c r="D617" s="54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/>
      <c r="AN617" s="57"/>
      <c r="AO617" s="57"/>
      <c r="AP617" s="57"/>
      <c r="AQ617" s="57"/>
      <c r="AR617" s="57"/>
      <c r="AS617" s="57"/>
      <c r="AT617" s="57"/>
      <c r="AU617" s="57"/>
      <c r="AV617" s="57"/>
      <c r="AW617" s="57"/>
      <c r="AX617" s="57"/>
      <c r="AY617" s="57"/>
      <c r="AZ617" s="57"/>
      <c r="BA617" s="57"/>
      <c r="BB617" s="57"/>
      <c r="BC617" s="57"/>
      <c r="BD617" s="57"/>
      <c r="BE617" s="57"/>
      <c r="BF617" s="57"/>
      <c r="BG617" s="57"/>
    </row>
    <row r="618" spans="3:59" ht="14.1" customHeight="1">
      <c r="C618" s="54"/>
      <c r="D618" s="54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  <c r="AN618" s="57"/>
      <c r="AO618" s="57"/>
      <c r="AP618" s="57"/>
      <c r="AQ618" s="57"/>
      <c r="AR618" s="57"/>
      <c r="AS618" s="57"/>
      <c r="AT618" s="57"/>
      <c r="AU618" s="57"/>
      <c r="AV618" s="57"/>
      <c r="AW618" s="57"/>
      <c r="AX618" s="57"/>
      <c r="AY618" s="57"/>
      <c r="AZ618" s="57"/>
      <c r="BA618" s="57"/>
      <c r="BB618" s="57"/>
      <c r="BC618" s="57"/>
      <c r="BD618" s="57"/>
      <c r="BE618" s="57"/>
      <c r="BF618" s="57"/>
      <c r="BG618" s="57"/>
    </row>
    <row r="619" spans="3:59" ht="14.1" customHeight="1">
      <c r="C619" s="54"/>
      <c r="D619" s="54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  <c r="AN619" s="57"/>
      <c r="AO619" s="57"/>
      <c r="AP619" s="57"/>
      <c r="AQ619" s="57"/>
      <c r="AR619" s="57"/>
      <c r="AS619" s="57"/>
      <c r="AT619" s="57"/>
      <c r="AU619" s="57"/>
      <c r="AV619" s="57"/>
      <c r="AW619" s="57"/>
      <c r="AX619" s="57"/>
      <c r="AY619" s="57"/>
      <c r="AZ619" s="57"/>
      <c r="BA619" s="57"/>
      <c r="BB619" s="57"/>
      <c r="BC619" s="57"/>
      <c r="BD619" s="57"/>
      <c r="BE619" s="57"/>
      <c r="BF619" s="57"/>
      <c r="BG619" s="57"/>
    </row>
    <row r="620" spans="3:59" ht="14.1" customHeight="1">
      <c r="C620" s="54"/>
      <c r="D620" s="54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  <c r="AN620" s="57"/>
      <c r="AO620" s="57"/>
      <c r="AP620" s="57"/>
      <c r="AQ620" s="57"/>
      <c r="AR620" s="57"/>
      <c r="AS620" s="57"/>
      <c r="AT620" s="57"/>
      <c r="AU620" s="57"/>
      <c r="AV620" s="57"/>
      <c r="AW620" s="57"/>
      <c r="AX620" s="57"/>
      <c r="AY620" s="57"/>
      <c r="AZ620" s="57"/>
      <c r="BA620" s="57"/>
      <c r="BB620" s="57"/>
      <c r="BC620" s="57"/>
      <c r="BD620" s="57"/>
      <c r="BE620" s="57"/>
      <c r="BF620" s="57"/>
      <c r="BG620" s="57"/>
    </row>
    <row r="621" spans="3:59" ht="14.1" customHeight="1">
      <c r="C621" s="54"/>
      <c r="D621" s="54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7"/>
      <c r="AN621" s="57"/>
      <c r="AO621" s="57"/>
      <c r="AP621" s="57"/>
      <c r="AQ621" s="57"/>
      <c r="AR621" s="57"/>
      <c r="AS621" s="57"/>
      <c r="AT621" s="57"/>
      <c r="AU621" s="57"/>
      <c r="AV621" s="57"/>
      <c r="AW621" s="57"/>
      <c r="AX621" s="57"/>
      <c r="AY621" s="57"/>
      <c r="AZ621" s="57"/>
      <c r="BA621" s="57"/>
      <c r="BB621" s="57"/>
      <c r="BC621" s="57"/>
      <c r="BD621" s="57"/>
      <c r="BE621" s="57"/>
      <c r="BF621" s="57"/>
      <c r="BG621" s="57"/>
    </row>
    <row r="622" spans="3:59" ht="14.1" customHeight="1">
      <c r="C622" s="54"/>
      <c r="D622" s="54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  <c r="AN622" s="57"/>
      <c r="AO622" s="57"/>
      <c r="AP622" s="57"/>
      <c r="AQ622" s="57"/>
      <c r="AR622" s="57"/>
      <c r="AS622" s="57"/>
      <c r="AT622" s="57"/>
      <c r="AU622" s="57"/>
      <c r="AV622" s="57"/>
      <c r="AW622" s="57"/>
      <c r="AX622" s="57"/>
      <c r="AY622" s="57"/>
      <c r="AZ622" s="57"/>
      <c r="BA622" s="57"/>
      <c r="BB622" s="57"/>
      <c r="BC622" s="57"/>
      <c r="BD622" s="57"/>
      <c r="BE622" s="57"/>
      <c r="BF622" s="57"/>
      <c r="BG622" s="57"/>
    </row>
    <row r="623" spans="3:59" ht="14.1" customHeight="1">
      <c r="C623" s="54"/>
      <c r="D623" s="54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/>
      <c r="AL623" s="57"/>
      <c r="AM623" s="57"/>
      <c r="AN623" s="57"/>
      <c r="AO623" s="57"/>
      <c r="AP623" s="57"/>
      <c r="AQ623" s="57"/>
      <c r="AR623" s="57"/>
      <c r="AS623" s="57"/>
      <c r="AT623" s="57"/>
      <c r="AU623" s="57"/>
      <c r="AV623" s="57"/>
      <c r="AW623" s="57"/>
      <c r="AX623" s="57"/>
      <c r="AY623" s="57"/>
      <c r="AZ623" s="57"/>
      <c r="BA623" s="57"/>
      <c r="BB623" s="57"/>
      <c r="BC623" s="57"/>
      <c r="BD623" s="57"/>
      <c r="BE623" s="57"/>
      <c r="BF623" s="57"/>
      <c r="BG623" s="57"/>
    </row>
    <row r="624" spans="3:59" ht="14.1" customHeight="1">
      <c r="C624" s="54"/>
      <c r="D624" s="54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/>
      <c r="AK624" s="57"/>
      <c r="AL624" s="57"/>
      <c r="AM624" s="57"/>
      <c r="AN624" s="57"/>
      <c r="AO624" s="57"/>
      <c r="AP624" s="57"/>
      <c r="AQ624" s="57"/>
      <c r="AR624" s="57"/>
      <c r="AS624" s="57"/>
      <c r="AT624" s="57"/>
      <c r="AU624" s="57"/>
      <c r="AV624" s="57"/>
      <c r="AW624" s="57"/>
      <c r="AX624" s="57"/>
      <c r="AY624" s="57"/>
      <c r="AZ624" s="57"/>
      <c r="BA624" s="57"/>
      <c r="BB624" s="57"/>
      <c r="BC624" s="57"/>
      <c r="BD624" s="57"/>
      <c r="BE624" s="57"/>
      <c r="BF624" s="57"/>
      <c r="BG624" s="57"/>
    </row>
    <row r="625" spans="3:59" ht="14.1" customHeight="1">
      <c r="C625" s="54"/>
      <c r="D625" s="54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7"/>
      <c r="AM625" s="57"/>
      <c r="AN625" s="57"/>
      <c r="AO625" s="57"/>
      <c r="AP625" s="57"/>
      <c r="AQ625" s="57"/>
      <c r="AR625" s="57"/>
      <c r="AS625" s="57"/>
      <c r="AT625" s="57"/>
      <c r="AU625" s="57"/>
      <c r="AV625" s="57"/>
      <c r="AW625" s="57"/>
      <c r="AX625" s="57"/>
      <c r="AY625" s="57"/>
      <c r="AZ625" s="57"/>
      <c r="BA625" s="57"/>
      <c r="BB625" s="57"/>
      <c r="BC625" s="57"/>
      <c r="BD625" s="57"/>
      <c r="BE625" s="57"/>
      <c r="BF625" s="57"/>
      <c r="BG625" s="57"/>
    </row>
    <row r="626" spans="3:59" ht="14.1" customHeight="1">
      <c r="C626" s="54"/>
      <c r="D626" s="54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/>
      <c r="AK626" s="57"/>
      <c r="AL626" s="57"/>
      <c r="AM626" s="57"/>
      <c r="AN626" s="57"/>
      <c r="AO626" s="57"/>
      <c r="AP626" s="57"/>
      <c r="AQ626" s="57"/>
      <c r="AR626" s="57"/>
      <c r="AS626" s="57"/>
      <c r="AT626" s="57"/>
      <c r="AU626" s="57"/>
      <c r="AV626" s="57"/>
      <c r="AW626" s="57"/>
      <c r="AX626" s="57"/>
      <c r="AY626" s="57"/>
      <c r="AZ626" s="57"/>
      <c r="BA626" s="57"/>
      <c r="BB626" s="57"/>
      <c r="BC626" s="57"/>
      <c r="BD626" s="57"/>
      <c r="BE626" s="57"/>
      <c r="BF626" s="57"/>
      <c r="BG626" s="57"/>
    </row>
    <row r="627" spans="3:59" ht="14.1" customHeight="1">
      <c r="C627" s="54"/>
      <c r="D627" s="54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/>
      <c r="AL627" s="57"/>
      <c r="AM627" s="57"/>
      <c r="AN627" s="57"/>
      <c r="AO627" s="57"/>
      <c r="AP627" s="57"/>
      <c r="AQ627" s="57"/>
      <c r="AR627" s="57"/>
      <c r="AS627" s="57"/>
      <c r="AT627" s="57"/>
      <c r="AU627" s="57"/>
      <c r="AV627" s="57"/>
      <c r="AW627" s="57"/>
      <c r="AX627" s="57"/>
      <c r="AY627" s="57"/>
      <c r="AZ627" s="57"/>
      <c r="BA627" s="57"/>
      <c r="BB627" s="57"/>
      <c r="BC627" s="57"/>
      <c r="BD627" s="57"/>
      <c r="BE627" s="57"/>
      <c r="BF627" s="57"/>
      <c r="BG627" s="57"/>
    </row>
    <row r="628" spans="3:59" ht="14.1" customHeight="1">
      <c r="C628" s="54"/>
      <c r="D628" s="54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  <c r="AN628" s="57"/>
      <c r="AO628" s="57"/>
      <c r="AP628" s="57"/>
      <c r="AQ628" s="57"/>
      <c r="AR628" s="57"/>
      <c r="AS628" s="57"/>
      <c r="AT628" s="57"/>
      <c r="AU628" s="57"/>
      <c r="AV628" s="57"/>
      <c r="AW628" s="57"/>
      <c r="AX628" s="57"/>
      <c r="AY628" s="57"/>
      <c r="AZ628" s="57"/>
      <c r="BA628" s="57"/>
      <c r="BB628" s="57"/>
      <c r="BC628" s="57"/>
      <c r="BD628" s="57"/>
      <c r="BE628" s="57"/>
      <c r="BF628" s="57"/>
      <c r="BG628" s="57"/>
    </row>
    <row r="629" spans="3:59" ht="14.1" customHeight="1">
      <c r="C629" s="54"/>
      <c r="D629" s="54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  <c r="AN629" s="57"/>
      <c r="AO629" s="57"/>
      <c r="AP629" s="57"/>
      <c r="AQ629" s="57"/>
      <c r="AR629" s="57"/>
      <c r="AS629" s="57"/>
      <c r="AT629" s="57"/>
      <c r="AU629" s="57"/>
      <c r="AV629" s="57"/>
      <c r="AW629" s="57"/>
      <c r="AX629" s="57"/>
      <c r="AY629" s="57"/>
      <c r="AZ629" s="57"/>
      <c r="BA629" s="57"/>
      <c r="BB629" s="57"/>
      <c r="BC629" s="57"/>
      <c r="BD629" s="57"/>
      <c r="BE629" s="57"/>
      <c r="BF629" s="57"/>
      <c r="BG629" s="57"/>
    </row>
    <row r="630" spans="3:59" ht="14.1" customHeight="1">
      <c r="C630" s="54"/>
      <c r="D630" s="54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/>
      <c r="AK630" s="57"/>
      <c r="AL630" s="57"/>
      <c r="AM630" s="57"/>
      <c r="AN630" s="57"/>
      <c r="AO630" s="57"/>
      <c r="AP630" s="57"/>
      <c r="AQ630" s="57"/>
      <c r="AR630" s="57"/>
      <c r="AS630" s="57"/>
      <c r="AT630" s="57"/>
      <c r="AU630" s="57"/>
      <c r="AV630" s="57"/>
      <c r="AW630" s="57"/>
      <c r="AX630" s="57"/>
      <c r="AY630" s="57"/>
      <c r="AZ630" s="57"/>
      <c r="BA630" s="57"/>
      <c r="BB630" s="57"/>
      <c r="BC630" s="57"/>
      <c r="BD630" s="57"/>
      <c r="BE630" s="57"/>
      <c r="BF630" s="57"/>
      <c r="BG630" s="57"/>
    </row>
    <row r="631" spans="3:59" ht="14.1" customHeight="1">
      <c r="C631" s="54"/>
      <c r="D631" s="54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/>
      <c r="AK631" s="57"/>
      <c r="AL631" s="57"/>
      <c r="AM631" s="57"/>
      <c r="AN631" s="57"/>
      <c r="AO631" s="57"/>
      <c r="AP631" s="57"/>
      <c r="AQ631" s="57"/>
      <c r="AR631" s="57"/>
      <c r="AS631" s="57"/>
      <c r="AT631" s="57"/>
      <c r="AU631" s="57"/>
      <c r="AV631" s="57"/>
      <c r="AW631" s="57"/>
      <c r="AX631" s="57"/>
      <c r="AY631" s="57"/>
      <c r="AZ631" s="57"/>
      <c r="BA631" s="57"/>
      <c r="BB631" s="57"/>
      <c r="BC631" s="57"/>
      <c r="BD631" s="57"/>
      <c r="BE631" s="57"/>
      <c r="BF631" s="57"/>
      <c r="BG631" s="57"/>
    </row>
    <row r="632" spans="3:59" ht="14.1" customHeight="1">
      <c r="C632" s="54"/>
      <c r="D632" s="54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/>
      <c r="AK632" s="57"/>
      <c r="AL632" s="57"/>
      <c r="AM632" s="57"/>
      <c r="AN632" s="57"/>
      <c r="AO632" s="57"/>
      <c r="AP632" s="57"/>
      <c r="AQ632" s="57"/>
      <c r="AR632" s="57"/>
      <c r="AS632" s="57"/>
      <c r="AT632" s="57"/>
      <c r="AU632" s="57"/>
      <c r="AV632" s="57"/>
      <c r="AW632" s="57"/>
      <c r="AX632" s="57"/>
      <c r="AY632" s="57"/>
      <c r="AZ632" s="57"/>
      <c r="BA632" s="57"/>
      <c r="BB632" s="57"/>
      <c r="BC632" s="57"/>
      <c r="BD632" s="57"/>
      <c r="BE632" s="57"/>
      <c r="BF632" s="57"/>
      <c r="BG632" s="57"/>
    </row>
    <row r="633" spans="3:59" ht="14.1" customHeight="1">
      <c r="C633" s="54"/>
      <c r="D633" s="54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  <c r="AN633" s="57"/>
      <c r="AO633" s="57"/>
      <c r="AP633" s="57"/>
      <c r="AQ633" s="57"/>
      <c r="AR633" s="57"/>
      <c r="AS633" s="57"/>
      <c r="AT633" s="57"/>
      <c r="AU633" s="57"/>
      <c r="AV633" s="57"/>
      <c r="AW633" s="57"/>
      <c r="AX633" s="57"/>
      <c r="AY633" s="57"/>
      <c r="AZ633" s="57"/>
      <c r="BA633" s="57"/>
      <c r="BB633" s="57"/>
      <c r="BC633" s="57"/>
      <c r="BD633" s="57"/>
      <c r="BE633" s="57"/>
      <c r="BF633" s="57"/>
      <c r="BG633" s="57"/>
    </row>
    <row r="634" spans="3:59" ht="14.1" customHeight="1">
      <c r="C634" s="54"/>
      <c r="D634" s="54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  <c r="AN634" s="57"/>
      <c r="AO634" s="57"/>
      <c r="AP634" s="57"/>
      <c r="AQ634" s="57"/>
      <c r="AR634" s="57"/>
      <c r="AS634" s="57"/>
      <c r="AT634" s="57"/>
      <c r="AU634" s="57"/>
      <c r="AV634" s="57"/>
      <c r="AW634" s="57"/>
      <c r="AX634" s="57"/>
      <c r="AY634" s="57"/>
      <c r="AZ634" s="57"/>
      <c r="BA634" s="57"/>
      <c r="BB634" s="57"/>
      <c r="BC634" s="57"/>
      <c r="BD634" s="57"/>
      <c r="BE634" s="57"/>
      <c r="BF634" s="57"/>
      <c r="BG634" s="57"/>
    </row>
    <row r="635" spans="3:59" ht="14.1" customHeight="1">
      <c r="C635" s="54"/>
      <c r="D635" s="54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  <c r="AN635" s="57"/>
      <c r="AO635" s="57"/>
      <c r="AP635" s="57"/>
      <c r="AQ635" s="57"/>
      <c r="AR635" s="57"/>
      <c r="AS635" s="57"/>
      <c r="AT635" s="57"/>
      <c r="AU635" s="57"/>
      <c r="AV635" s="57"/>
      <c r="AW635" s="57"/>
      <c r="AX635" s="57"/>
      <c r="AY635" s="57"/>
      <c r="AZ635" s="57"/>
      <c r="BA635" s="57"/>
      <c r="BB635" s="57"/>
      <c r="BC635" s="57"/>
      <c r="BD635" s="57"/>
      <c r="BE635" s="57"/>
      <c r="BF635" s="57"/>
      <c r="BG635" s="57"/>
    </row>
    <row r="636" spans="3:59" ht="14.1" customHeight="1">
      <c r="C636" s="54"/>
      <c r="D636" s="54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/>
      <c r="AK636" s="57"/>
      <c r="AL636" s="57"/>
      <c r="AM636" s="57"/>
      <c r="AN636" s="57"/>
      <c r="AO636" s="57"/>
      <c r="AP636" s="57"/>
      <c r="AQ636" s="57"/>
      <c r="AR636" s="57"/>
      <c r="AS636" s="57"/>
      <c r="AT636" s="57"/>
      <c r="AU636" s="57"/>
      <c r="AV636" s="57"/>
      <c r="AW636" s="57"/>
      <c r="AX636" s="57"/>
      <c r="AY636" s="57"/>
      <c r="AZ636" s="57"/>
      <c r="BA636" s="57"/>
      <c r="BB636" s="57"/>
      <c r="BC636" s="57"/>
      <c r="BD636" s="57"/>
      <c r="BE636" s="57"/>
      <c r="BF636" s="57"/>
      <c r="BG636" s="57"/>
    </row>
    <row r="637" spans="3:59" ht="14.1" customHeight="1">
      <c r="C637" s="54"/>
      <c r="D637" s="54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/>
      <c r="AK637" s="57"/>
      <c r="AL637" s="57"/>
      <c r="AM637" s="57"/>
      <c r="AN637" s="57"/>
      <c r="AO637" s="57"/>
      <c r="AP637" s="57"/>
      <c r="AQ637" s="57"/>
      <c r="AR637" s="57"/>
      <c r="AS637" s="57"/>
      <c r="AT637" s="57"/>
      <c r="AU637" s="57"/>
      <c r="AV637" s="57"/>
      <c r="AW637" s="57"/>
      <c r="AX637" s="57"/>
      <c r="AY637" s="57"/>
      <c r="AZ637" s="57"/>
      <c r="BA637" s="57"/>
      <c r="BB637" s="57"/>
      <c r="BC637" s="57"/>
      <c r="BD637" s="57"/>
      <c r="BE637" s="57"/>
      <c r="BF637" s="57"/>
      <c r="BG637" s="57"/>
    </row>
    <row r="638" spans="3:59" ht="14.1" customHeight="1">
      <c r="C638" s="54"/>
      <c r="D638" s="54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/>
      <c r="AK638" s="57"/>
      <c r="AL638" s="57"/>
      <c r="AM638" s="57"/>
      <c r="AN638" s="57"/>
      <c r="AO638" s="57"/>
      <c r="AP638" s="57"/>
      <c r="AQ638" s="57"/>
      <c r="AR638" s="57"/>
      <c r="AS638" s="57"/>
      <c r="AT638" s="57"/>
      <c r="AU638" s="57"/>
      <c r="AV638" s="57"/>
      <c r="AW638" s="57"/>
      <c r="AX638" s="57"/>
      <c r="AY638" s="57"/>
      <c r="AZ638" s="57"/>
      <c r="BA638" s="57"/>
      <c r="BB638" s="57"/>
      <c r="BC638" s="57"/>
      <c r="BD638" s="57"/>
      <c r="BE638" s="57"/>
      <c r="BF638" s="57"/>
      <c r="BG638" s="57"/>
    </row>
    <row r="639" spans="3:59" ht="14.1" customHeight="1">
      <c r="C639" s="54"/>
      <c r="D639" s="54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/>
      <c r="AK639" s="57"/>
      <c r="AL639" s="57"/>
      <c r="AM639" s="57"/>
      <c r="AN639" s="57"/>
      <c r="AO639" s="57"/>
      <c r="AP639" s="57"/>
      <c r="AQ639" s="57"/>
      <c r="AR639" s="57"/>
      <c r="AS639" s="57"/>
      <c r="AT639" s="57"/>
      <c r="AU639" s="57"/>
      <c r="AV639" s="57"/>
      <c r="AW639" s="57"/>
      <c r="AX639" s="57"/>
      <c r="AY639" s="57"/>
      <c r="AZ639" s="57"/>
      <c r="BA639" s="57"/>
      <c r="BB639" s="57"/>
      <c r="BC639" s="57"/>
      <c r="BD639" s="57"/>
      <c r="BE639" s="57"/>
      <c r="BF639" s="57"/>
      <c r="BG639" s="57"/>
    </row>
    <row r="640" spans="3:59" ht="14.1" customHeight="1">
      <c r="C640" s="54"/>
      <c r="D640" s="54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/>
      <c r="AK640" s="57"/>
      <c r="AL640" s="57"/>
      <c r="AM640" s="57"/>
      <c r="AN640" s="57"/>
      <c r="AO640" s="57"/>
      <c r="AP640" s="57"/>
      <c r="AQ640" s="57"/>
      <c r="AR640" s="57"/>
      <c r="AS640" s="57"/>
      <c r="AT640" s="57"/>
      <c r="AU640" s="57"/>
      <c r="AV640" s="57"/>
      <c r="AW640" s="57"/>
      <c r="AX640" s="57"/>
      <c r="AY640" s="57"/>
      <c r="AZ640" s="57"/>
      <c r="BA640" s="57"/>
      <c r="BB640" s="57"/>
      <c r="BC640" s="57"/>
      <c r="BD640" s="57"/>
      <c r="BE640" s="57"/>
      <c r="BF640" s="57"/>
      <c r="BG640" s="57"/>
    </row>
    <row r="641" spans="3:59" ht="14.1" customHeight="1">
      <c r="C641" s="54"/>
      <c r="D641" s="54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/>
      <c r="AK641" s="57"/>
      <c r="AL641" s="57"/>
      <c r="AM641" s="57"/>
      <c r="AN641" s="57"/>
      <c r="AO641" s="57"/>
      <c r="AP641" s="57"/>
      <c r="AQ641" s="57"/>
      <c r="AR641" s="57"/>
      <c r="AS641" s="57"/>
      <c r="AT641" s="57"/>
      <c r="AU641" s="57"/>
      <c r="AV641" s="57"/>
      <c r="AW641" s="57"/>
      <c r="AX641" s="57"/>
      <c r="AY641" s="57"/>
      <c r="AZ641" s="57"/>
      <c r="BA641" s="57"/>
      <c r="BB641" s="57"/>
      <c r="BC641" s="57"/>
      <c r="BD641" s="57"/>
      <c r="BE641" s="57"/>
      <c r="BF641" s="57"/>
      <c r="BG641" s="57"/>
    </row>
    <row r="642" spans="3:59" ht="14.1" customHeight="1">
      <c r="C642" s="54"/>
      <c r="D642" s="54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  <c r="AT642" s="57"/>
      <c r="AU642" s="57"/>
      <c r="AV642" s="57"/>
      <c r="AW642" s="57"/>
      <c r="AX642" s="57"/>
      <c r="AY642" s="57"/>
      <c r="AZ642" s="57"/>
      <c r="BA642" s="57"/>
      <c r="BB642" s="57"/>
      <c r="BC642" s="57"/>
      <c r="BD642" s="57"/>
      <c r="BE642" s="57"/>
      <c r="BF642" s="57"/>
      <c r="BG642" s="57"/>
    </row>
    <row r="643" spans="3:59" ht="14.1" customHeight="1">
      <c r="C643" s="54"/>
      <c r="D643" s="54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  <c r="AW643" s="57"/>
      <c r="AX643" s="57"/>
      <c r="AY643" s="57"/>
      <c r="AZ643" s="57"/>
      <c r="BA643" s="57"/>
      <c r="BB643" s="57"/>
      <c r="BC643" s="57"/>
      <c r="BD643" s="57"/>
      <c r="BE643" s="57"/>
      <c r="BF643" s="57"/>
      <c r="BG643" s="57"/>
    </row>
    <row r="644" spans="3:59" ht="14.1" customHeight="1">
      <c r="C644" s="54"/>
      <c r="D644" s="54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  <c r="AW644" s="57"/>
      <c r="AX644" s="57"/>
      <c r="AY644" s="57"/>
      <c r="AZ644" s="57"/>
      <c r="BA644" s="57"/>
      <c r="BB644" s="57"/>
      <c r="BC644" s="57"/>
      <c r="BD644" s="57"/>
      <c r="BE644" s="57"/>
      <c r="BF644" s="57"/>
      <c r="BG644" s="57"/>
    </row>
    <row r="645" spans="3:59" ht="14.1" customHeight="1">
      <c r="C645" s="54"/>
      <c r="D645" s="54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/>
      <c r="AK645" s="57"/>
      <c r="AL645" s="57"/>
      <c r="AM645" s="57"/>
      <c r="AN645" s="57"/>
      <c r="AO645" s="57"/>
      <c r="AP645" s="57"/>
      <c r="AQ645" s="57"/>
      <c r="AR645" s="57"/>
      <c r="AS645" s="57"/>
      <c r="AT645" s="57"/>
      <c r="AU645" s="57"/>
      <c r="AV645" s="57"/>
      <c r="AW645" s="57"/>
      <c r="AX645" s="57"/>
      <c r="AY645" s="57"/>
      <c r="AZ645" s="57"/>
      <c r="BA645" s="57"/>
      <c r="BB645" s="57"/>
      <c r="BC645" s="57"/>
      <c r="BD645" s="57"/>
      <c r="BE645" s="57"/>
      <c r="BF645" s="57"/>
      <c r="BG645" s="57"/>
    </row>
    <row r="646" spans="3:59" ht="14.1" customHeight="1">
      <c r="C646" s="54"/>
      <c r="D646" s="54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/>
      <c r="AK646" s="57"/>
      <c r="AL646" s="57"/>
      <c r="AM646" s="57"/>
      <c r="AN646" s="57"/>
      <c r="AO646" s="57"/>
      <c r="AP646" s="57"/>
      <c r="AQ646" s="57"/>
      <c r="AR646" s="57"/>
      <c r="AS646" s="57"/>
      <c r="AT646" s="57"/>
      <c r="AU646" s="57"/>
      <c r="AV646" s="57"/>
      <c r="AW646" s="57"/>
      <c r="AX646" s="57"/>
      <c r="AY646" s="57"/>
      <c r="AZ646" s="57"/>
      <c r="BA646" s="57"/>
      <c r="BB646" s="57"/>
      <c r="BC646" s="57"/>
      <c r="BD646" s="57"/>
      <c r="BE646" s="57"/>
      <c r="BF646" s="57"/>
      <c r="BG646" s="57"/>
    </row>
    <row r="647" spans="3:59" ht="14.1" customHeight="1">
      <c r="C647" s="54"/>
      <c r="D647" s="54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  <c r="AJ647" s="57"/>
      <c r="AK647" s="57"/>
      <c r="AL647" s="57"/>
      <c r="AM647" s="57"/>
      <c r="AN647" s="57"/>
      <c r="AO647" s="57"/>
      <c r="AP647" s="57"/>
      <c r="AQ647" s="57"/>
      <c r="AR647" s="57"/>
      <c r="AS647" s="57"/>
      <c r="AT647" s="57"/>
      <c r="AU647" s="57"/>
      <c r="AV647" s="57"/>
      <c r="AW647" s="57"/>
      <c r="AX647" s="57"/>
      <c r="AY647" s="57"/>
      <c r="AZ647" s="57"/>
      <c r="BA647" s="57"/>
      <c r="BB647" s="57"/>
      <c r="BC647" s="57"/>
      <c r="BD647" s="57"/>
      <c r="BE647" s="57"/>
      <c r="BF647" s="57"/>
      <c r="BG647" s="57"/>
    </row>
    <row r="648" spans="3:59" ht="14.1" customHeight="1">
      <c r="C648" s="54"/>
      <c r="D648" s="54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/>
      <c r="AK648" s="57"/>
      <c r="AL648" s="57"/>
      <c r="AM648" s="57"/>
      <c r="AN648" s="57"/>
      <c r="AO648" s="57"/>
      <c r="AP648" s="57"/>
      <c r="AQ648" s="57"/>
      <c r="AR648" s="57"/>
      <c r="AS648" s="57"/>
      <c r="AT648" s="57"/>
      <c r="AU648" s="57"/>
      <c r="AV648" s="57"/>
      <c r="AW648" s="57"/>
      <c r="AX648" s="57"/>
      <c r="AY648" s="57"/>
      <c r="AZ648" s="57"/>
      <c r="BA648" s="57"/>
      <c r="BB648" s="57"/>
      <c r="BC648" s="57"/>
      <c r="BD648" s="57"/>
      <c r="BE648" s="57"/>
      <c r="BF648" s="57"/>
      <c r="BG648" s="57"/>
    </row>
    <row r="649" spans="3:59" ht="14.1" customHeight="1">
      <c r="C649" s="54"/>
      <c r="D649" s="54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57"/>
      <c r="AI649" s="57"/>
      <c r="AJ649" s="57"/>
      <c r="AK649" s="57"/>
      <c r="AL649" s="57"/>
      <c r="AM649" s="57"/>
      <c r="AN649" s="57"/>
      <c r="AO649" s="57"/>
      <c r="AP649" s="57"/>
      <c r="AQ649" s="57"/>
      <c r="AR649" s="57"/>
      <c r="AS649" s="57"/>
      <c r="AT649" s="57"/>
      <c r="AU649" s="57"/>
      <c r="AV649" s="57"/>
      <c r="AW649" s="57"/>
      <c r="AX649" s="57"/>
      <c r="AY649" s="57"/>
      <c r="AZ649" s="57"/>
      <c r="BA649" s="57"/>
      <c r="BB649" s="57"/>
      <c r="BC649" s="57"/>
      <c r="BD649" s="57"/>
      <c r="BE649" s="57"/>
      <c r="BF649" s="57"/>
      <c r="BG649" s="57"/>
    </row>
    <row r="650" spans="3:59" ht="14.1" customHeight="1">
      <c r="C650" s="54"/>
      <c r="D650" s="54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/>
      <c r="AK650" s="57"/>
      <c r="AL650" s="57"/>
      <c r="AM650" s="57"/>
      <c r="AN650" s="57"/>
      <c r="AO650" s="57"/>
      <c r="AP650" s="57"/>
      <c r="AQ650" s="57"/>
      <c r="AR650" s="57"/>
      <c r="AS650" s="57"/>
      <c r="AT650" s="57"/>
      <c r="AU650" s="57"/>
      <c r="AV650" s="57"/>
      <c r="AW650" s="57"/>
      <c r="AX650" s="57"/>
      <c r="AY650" s="57"/>
      <c r="AZ650" s="57"/>
      <c r="BA650" s="57"/>
      <c r="BB650" s="57"/>
      <c r="BC650" s="57"/>
      <c r="BD650" s="57"/>
      <c r="BE650" s="57"/>
      <c r="BF650" s="57"/>
      <c r="BG650" s="57"/>
    </row>
    <row r="651" spans="3:59" ht="14.1" customHeight="1">
      <c r="C651" s="54"/>
      <c r="D651" s="54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  <c r="AJ651" s="57"/>
      <c r="AK651" s="57"/>
      <c r="AL651" s="57"/>
      <c r="AM651" s="57"/>
      <c r="AN651" s="57"/>
      <c r="AO651" s="57"/>
      <c r="AP651" s="57"/>
      <c r="AQ651" s="57"/>
      <c r="AR651" s="57"/>
      <c r="AS651" s="57"/>
      <c r="AT651" s="57"/>
      <c r="AU651" s="57"/>
      <c r="AV651" s="57"/>
      <c r="AW651" s="57"/>
      <c r="AX651" s="57"/>
      <c r="AY651" s="57"/>
      <c r="AZ651" s="57"/>
      <c r="BA651" s="57"/>
      <c r="BB651" s="57"/>
      <c r="BC651" s="57"/>
      <c r="BD651" s="57"/>
      <c r="BE651" s="57"/>
      <c r="BF651" s="57"/>
      <c r="BG651" s="57"/>
    </row>
    <row r="652" spans="3:59" ht="14.1" customHeight="1">
      <c r="C652" s="54"/>
      <c r="D652" s="54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/>
      <c r="AK652" s="57"/>
      <c r="AL652" s="57"/>
      <c r="AM652" s="57"/>
      <c r="AN652" s="57"/>
      <c r="AO652" s="57"/>
      <c r="AP652" s="57"/>
      <c r="AQ652" s="57"/>
      <c r="AR652" s="57"/>
      <c r="AS652" s="57"/>
      <c r="AT652" s="57"/>
      <c r="AU652" s="57"/>
      <c r="AV652" s="57"/>
      <c r="AW652" s="57"/>
      <c r="AX652" s="57"/>
      <c r="AY652" s="57"/>
      <c r="AZ652" s="57"/>
      <c r="BA652" s="57"/>
      <c r="BB652" s="57"/>
      <c r="BC652" s="57"/>
      <c r="BD652" s="57"/>
      <c r="BE652" s="57"/>
      <c r="BF652" s="57"/>
      <c r="BG652" s="57"/>
    </row>
    <row r="653" spans="3:59" ht="14.1" customHeight="1">
      <c r="C653" s="54"/>
      <c r="D653" s="54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  <c r="AJ653" s="57"/>
      <c r="AK653" s="57"/>
      <c r="AL653" s="57"/>
      <c r="AM653" s="57"/>
      <c r="AN653" s="57"/>
      <c r="AO653" s="57"/>
      <c r="AP653" s="57"/>
      <c r="AQ653" s="57"/>
      <c r="AR653" s="57"/>
      <c r="AS653" s="57"/>
      <c r="AT653" s="57"/>
      <c r="AU653" s="57"/>
      <c r="AV653" s="57"/>
      <c r="AW653" s="57"/>
      <c r="AX653" s="57"/>
      <c r="AY653" s="57"/>
      <c r="AZ653" s="57"/>
      <c r="BA653" s="57"/>
      <c r="BB653" s="57"/>
      <c r="BC653" s="57"/>
      <c r="BD653" s="57"/>
      <c r="BE653" s="57"/>
      <c r="BF653" s="57"/>
      <c r="BG653" s="57"/>
    </row>
    <row r="654" spans="3:59" ht="14.1" customHeight="1">
      <c r="C654" s="54"/>
      <c r="D654" s="54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/>
      <c r="AK654" s="57"/>
      <c r="AL654" s="57"/>
      <c r="AM654" s="57"/>
      <c r="AN654" s="57"/>
      <c r="AO654" s="57"/>
      <c r="AP654" s="57"/>
      <c r="AQ654" s="57"/>
      <c r="AR654" s="57"/>
      <c r="AS654" s="57"/>
      <c r="AT654" s="57"/>
      <c r="AU654" s="57"/>
      <c r="AV654" s="57"/>
      <c r="AW654" s="57"/>
      <c r="AX654" s="57"/>
      <c r="AY654" s="57"/>
      <c r="AZ654" s="57"/>
      <c r="BA654" s="57"/>
      <c r="BB654" s="57"/>
      <c r="BC654" s="57"/>
      <c r="BD654" s="57"/>
      <c r="BE654" s="57"/>
      <c r="BF654" s="57"/>
      <c r="BG654" s="57"/>
    </row>
    <row r="655" spans="3:59" ht="14.1" customHeight="1">
      <c r="C655" s="54"/>
      <c r="D655" s="54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/>
      <c r="AK655" s="57"/>
      <c r="AL655" s="57"/>
      <c r="AM655" s="57"/>
      <c r="AN655" s="57"/>
      <c r="AO655" s="57"/>
      <c r="AP655" s="57"/>
      <c r="AQ655" s="57"/>
      <c r="AR655" s="57"/>
      <c r="AS655" s="57"/>
      <c r="AT655" s="57"/>
      <c r="AU655" s="57"/>
      <c r="AV655" s="57"/>
      <c r="AW655" s="57"/>
      <c r="AX655" s="57"/>
      <c r="AY655" s="57"/>
      <c r="AZ655" s="57"/>
      <c r="BA655" s="57"/>
      <c r="BB655" s="57"/>
      <c r="BC655" s="57"/>
      <c r="BD655" s="57"/>
      <c r="BE655" s="57"/>
      <c r="BF655" s="57"/>
      <c r="BG655" s="57"/>
    </row>
    <row r="656" spans="3:59" ht="14.1" customHeight="1">
      <c r="C656" s="54"/>
      <c r="D656" s="54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  <c r="AJ656" s="57"/>
      <c r="AK656" s="57"/>
      <c r="AL656" s="57"/>
      <c r="AM656" s="57"/>
      <c r="AN656" s="57"/>
      <c r="AO656" s="57"/>
      <c r="AP656" s="57"/>
      <c r="AQ656" s="57"/>
      <c r="AR656" s="57"/>
      <c r="AS656" s="57"/>
      <c r="AT656" s="57"/>
      <c r="AU656" s="57"/>
      <c r="AV656" s="57"/>
      <c r="AW656" s="57"/>
      <c r="AX656" s="57"/>
      <c r="AY656" s="57"/>
      <c r="AZ656" s="57"/>
      <c r="BA656" s="57"/>
      <c r="BB656" s="57"/>
      <c r="BC656" s="57"/>
      <c r="BD656" s="57"/>
      <c r="BE656" s="57"/>
      <c r="BF656" s="57"/>
      <c r="BG656" s="57"/>
    </row>
    <row r="657" spans="3:59" ht="14.1" customHeight="1">
      <c r="C657" s="54"/>
      <c r="D657" s="54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/>
      <c r="AK657" s="57"/>
      <c r="AL657" s="57"/>
      <c r="AM657" s="57"/>
      <c r="AN657" s="57"/>
      <c r="AO657" s="57"/>
      <c r="AP657" s="57"/>
      <c r="AQ657" s="57"/>
      <c r="AR657" s="57"/>
      <c r="AS657" s="57"/>
      <c r="AT657" s="57"/>
      <c r="AU657" s="57"/>
      <c r="AV657" s="57"/>
      <c r="AW657" s="57"/>
      <c r="AX657" s="57"/>
      <c r="AY657" s="57"/>
      <c r="AZ657" s="57"/>
      <c r="BA657" s="57"/>
      <c r="BB657" s="57"/>
      <c r="BC657" s="57"/>
      <c r="BD657" s="57"/>
      <c r="BE657" s="57"/>
      <c r="BF657" s="57"/>
      <c r="BG657" s="57"/>
    </row>
    <row r="658" spans="3:59" ht="14.1" customHeight="1">
      <c r="C658" s="54"/>
      <c r="D658" s="54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  <c r="AJ658" s="57"/>
      <c r="AK658" s="57"/>
      <c r="AL658" s="57"/>
      <c r="AM658" s="57"/>
      <c r="AN658" s="57"/>
      <c r="AO658" s="57"/>
      <c r="AP658" s="57"/>
      <c r="AQ658" s="57"/>
      <c r="AR658" s="57"/>
      <c r="AS658" s="57"/>
      <c r="AT658" s="57"/>
      <c r="AU658" s="57"/>
      <c r="AV658" s="57"/>
      <c r="AW658" s="57"/>
      <c r="AX658" s="57"/>
      <c r="AY658" s="57"/>
      <c r="AZ658" s="57"/>
      <c r="BA658" s="57"/>
      <c r="BB658" s="57"/>
      <c r="BC658" s="57"/>
      <c r="BD658" s="57"/>
      <c r="BE658" s="57"/>
      <c r="BF658" s="57"/>
      <c r="BG658" s="57"/>
    </row>
    <row r="659" spans="3:59" ht="14.1" customHeight="1">
      <c r="C659" s="54"/>
      <c r="D659" s="54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/>
      <c r="AI659" s="57"/>
      <c r="AJ659" s="57"/>
      <c r="AK659" s="57"/>
      <c r="AL659" s="57"/>
      <c r="AM659" s="57"/>
      <c r="AN659" s="57"/>
      <c r="AO659" s="57"/>
      <c r="AP659" s="57"/>
      <c r="AQ659" s="57"/>
      <c r="AR659" s="57"/>
      <c r="AS659" s="57"/>
      <c r="AT659" s="57"/>
      <c r="AU659" s="57"/>
      <c r="AV659" s="57"/>
      <c r="AW659" s="57"/>
      <c r="AX659" s="57"/>
      <c r="AY659" s="57"/>
      <c r="AZ659" s="57"/>
      <c r="BA659" s="57"/>
      <c r="BB659" s="57"/>
      <c r="BC659" s="57"/>
      <c r="BD659" s="57"/>
      <c r="BE659" s="57"/>
      <c r="BF659" s="57"/>
      <c r="BG659" s="57"/>
    </row>
    <row r="660" spans="3:59" ht="14.1" customHeight="1">
      <c r="C660" s="54"/>
      <c r="D660" s="54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/>
      <c r="AK660" s="57"/>
      <c r="AL660" s="57"/>
      <c r="AM660" s="57"/>
      <c r="AN660" s="57"/>
      <c r="AO660" s="57"/>
      <c r="AP660" s="57"/>
      <c r="AQ660" s="57"/>
      <c r="AR660" s="57"/>
      <c r="AS660" s="57"/>
      <c r="AT660" s="57"/>
      <c r="AU660" s="57"/>
      <c r="AV660" s="57"/>
      <c r="AW660" s="57"/>
      <c r="AX660" s="57"/>
      <c r="AY660" s="57"/>
      <c r="AZ660" s="57"/>
      <c r="BA660" s="57"/>
      <c r="BB660" s="57"/>
      <c r="BC660" s="57"/>
      <c r="BD660" s="57"/>
      <c r="BE660" s="57"/>
      <c r="BF660" s="57"/>
      <c r="BG660" s="57"/>
    </row>
    <row r="661" spans="3:59" ht="14.1" customHeight="1">
      <c r="C661" s="54"/>
      <c r="D661" s="54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/>
      <c r="AK661" s="57"/>
      <c r="AL661" s="57"/>
      <c r="AM661" s="57"/>
      <c r="AN661" s="57"/>
      <c r="AO661" s="57"/>
      <c r="AP661" s="57"/>
      <c r="AQ661" s="57"/>
      <c r="AR661" s="57"/>
      <c r="AS661" s="57"/>
      <c r="AT661" s="57"/>
      <c r="AU661" s="57"/>
      <c r="AV661" s="57"/>
      <c r="AW661" s="57"/>
      <c r="AX661" s="57"/>
      <c r="AY661" s="57"/>
      <c r="AZ661" s="57"/>
      <c r="BA661" s="57"/>
      <c r="BB661" s="57"/>
      <c r="BC661" s="57"/>
      <c r="BD661" s="57"/>
      <c r="BE661" s="57"/>
      <c r="BF661" s="57"/>
      <c r="BG661" s="57"/>
    </row>
    <row r="662" spans="3:59" ht="14.1" customHeight="1">
      <c r="C662" s="54"/>
      <c r="D662" s="54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  <c r="AJ662" s="57"/>
      <c r="AK662" s="57"/>
      <c r="AL662" s="57"/>
      <c r="AM662" s="57"/>
      <c r="AN662" s="57"/>
      <c r="AO662" s="57"/>
      <c r="AP662" s="57"/>
      <c r="AQ662" s="57"/>
      <c r="AR662" s="57"/>
      <c r="AS662" s="57"/>
      <c r="AT662" s="57"/>
      <c r="AU662" s="57"/>
      <c r="AV662" s="57"/>
      <c r="AW662" s="57"/>
      <c r="AX662" s="57"/>
      <c r="AY662" s="57"/>
      <c r="AZ662" s="57"/>
      <c r="BA662" s="57"/>
      <c r="BB662" s="57"/>
      <c r="BC662" s="57"/>
      <c r="BD662" s="57"/>
      <c r="BE662" s="57"/>
      <c r="BF662" s="57"/>
      <c r="BG662" s="57"/>
    </row>
    <row r="663" spans="3:59" ht="14.1" customHeight="1">
      <c r="C663" s="54"/>
      <c r="D663" s="54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/>
      <c r="AK663" s="57"/>
      <c r="AL663" s="57"/>
      <c r="AM663" s="57"/>
      <c r="AN663" s="57"/>
      <c r="AO663" s="57"/>
      <c r="AP663" s="57"/>
      <c r="AQ663" s="57"/>
      <c r="AR663" s="57"/>
      <c r="AS663" s="57"/>
      <c r="AT663" s="57"/>
      <c r="AU663" s="57"/>
      <c r="AV663" s="57"/>
      <c r="AW663" s="57"/>
      <c r="AX663" s="57"/>
      <c r="AY663" s="57"/>
      <c r="AZ663" s="57"/>
      <c r="BA663" s="57"/>
      <c r="BB663" s="57"/>
      <c r="BC663" s="57"/>
      <c r="BD663" s="57"/>
      <c r="BE663" s="57"/>
      <c r="BF663" s="57"/>
      <c r="BG663" s="57"/>
    </row>
    <row r="664" spans="3:59" ht="14.1" customHeight="1">
      <c r="C664" s="54"/>
      <c r="D664" s="54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/>
      <c r="AK664" s="57"/>
      <c r="AL664" s="57"/>
      <c r="AM664" s="57"/>
      <c r="AN664" s="57"/>
      <c r="AO664" s="57"/>
      <c r="AP664" s="57"/>
      <c r="AQ664" s="57"/>
      <c r="AR664" s="57"/>
      <c r="AS664" s="57"/>
      <c r="AT664" s="57"/>
      <c r="AU664" s="57"/>
      <c r="AV664" s="57"/>
      <c r="AW664" s="57"/>
      <c r="AX664" s="57"/>
      <c r="AY664" s="57"/>
      <c r="AZ664" s="57"/>
      <c r="BA664" s="57"/>
      <c r="BB664" s="57"/>
      <c r="BC664" s="57"/>
      <c r="BD664" s="57"/>
      <c r="BE664" s="57"/>
      <c r="BF664" s="57"/>
      <c r="BG664" s="57"/>
    </row>
    <row r="665" spans="3:59" ht="14.1" customHeight="1">
      <c r="C665" s="54"/>
      <c r="D665" s="54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/>
      <c r="AK665" s="57"/>
      <c r="AL665" s="57"/>
      <c r="AM665" s="57"/>
      <c r="AN665" s="57"/>
      <c r="AO665" s="57"/>
      <c r="AP665" s="57"/>
      <c r="AQ665" s="57"/>
      <c r="AR665" s="57"/>
      <c r="AS665" s="57"/>
      <c r="AT665" s="57"/>
      <c r="AU665" s="57"/>
      <c r="AV665" s="57"/>
      <c r="AW665" s="57"/>
      <c r="AX665" s="57"/>
      <c r="AY665" s="57"/>
      <c r="AZ665" s="57"/>
      <c r="BA665" s="57"/>
      <c r="BB665" s="57"/>
      <c r="BC665" s="57"/>
      <c r="BD665" s="57"/>
      <c r="BE665" s="57"/>
      <c r="BF665" s="57"/>
      <c r="BG665" s="57"/>
    </row>
    <row r="666" spans="3:59" ht="14.1" customHeight="1">
      <c r="C666" s="54"/>
      <c r="D666" s="54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/>
      <c r="AK666" s="57"/>
      <c r="AL666" s="57"/>
      <c r="AM666" s="57"/>
      <c r="AN666" s="57"/>
      <c r="AO666" s="57"/>
      <c r="AP666" s="57"/>
      <c r="AQ666" s="57"/>
      <c r="AR666" s="57"/>
      <c r="AS666" s="57"/>
      <c r="AT666" s="57"/>
      <c r="AU666" s="57"/>
      <c r="AV666" s="57"/>
      <c r="AW666" s="57"/>
      <c r="AX666" s="57"/>
      <c r="AY666" s="57"/>
      <c r="AZ666" s="57"/>
      <c r="BA666" s="57"/>
      <c r="BB666" s="57"/>
      <c r="BC666" s="57"/>
      <c r="BD666" s="57"/>
      <c r="BE666" s="57"/>
      <c r="BF666" s="57"/>
      <c r="BG666" s="57"/>
    </row>
    <row r="667" spans="3:59" ht="14.1" customHeight="1">
      <c r="C667" s="54"/>
      <c r="D667" s="54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/>
      <c r="AK667" s="57"/>
      <c r="AL667" s="57"/>
      <c r="AM667" s="57"/>
      <c r="AN667" s="57"/>
      <c r="AO667" s="57"/>
      <c r="AP667" s="57"/>
      <c r="AQ667" s="57"/>
      <c r="AR667" s="57"/>
      <c r="AS667" s="57"/>
      <c r="AT667" s="57"/>
      <c r="AU667" s="57"/>
      <c r="AV667" s="57"/>
      <c r="AW667" s="57"/>
      <c r="AX667" s="57"/>
      <c r="AY667" s="57"/>
      <c r="AZ667" s="57"/>
      <c r="BA667" s="57"/>
      <c r="BB667" s="57"/>
      <c r="BC667" s="57"/>
      <c r="BD667" s="57"/>
      <c r="BE667" s="57"/>
      <c r="BF667" s="57"/>
      <c r="BG667" s="57"/>
    </row>
    <row r="668" spans="3:59" ht="14.1" customHeight="1">
      <c r="C668" s="54"/>
      <c r="D668" s="54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/>
      <c r="AK668" s="57"/>
      <c r="AL668" s="57"/>
      <c r="AM668" s="57"/>
      <c r="AN668" s="57"/>
      <c r="AO668" s="57"/>
      <c r="AP668" s="57"/>
      <c r="AQ668" s="57"/>
      <c r="AR668" s="57"/>
      <c r="AS668" s="57"/>
      <c r="AT668" s="57"/>
      <c r="AU668" s="57"/>
      <c r="AV668" s="57"/>
      <c r="AW668" s="57"/>
      <c r="AX668" s="57"/>
      <c r="AY668" s="57"/>
      <c r="AZ668" s="57"/>
      <c r="BA668" s="57"/>
      <c r="BB668" s="57"/>
      <c r="BC668" s="57"/>
      <c r="BD668" s="57"/>
      <c r="BE668" s="57"/>
      <c r="BF668" s="57"/>
      <c r="BG668" s="57"/>
    </row>
    <row r="669" spans="3:59" ht="14.1" customHeight="1">
      <c r="C669" s="54"/>
      <c r="D669" s="54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/>
      <c r="AK669" s="57"/>
      <c r="AL669" s="57"/>
      <c r="AM669" s="57"/>
      <c r="AN669" s="57"/>
      <c r="AO669" s="57"/>
      <c r="AP669" s="57"/>
      <c r="AQ669" s="57"/>
      <c r="AR669" s="57"/>
      <c r="AS669" s="57"/>
      <c r="AT669" s="57"/>
      <c r="AU669" s="57"/>
      <c r="AV669" s="57"/>
      <c r="AW669" s="57"/>
      <c r="AX669" s="57"/>
      <c r="AY669" s="57"/>
      <c r="AZ669" s="57"/>
      <c r="BA669" s="57"/>
      <c r="BB669" s="57"/>
      <c r="BC669" s="57"/>
      <c r="BD669" s="57"/>
      <c r="BE669" s="57"/>
      <c r="BF669" s="57"/>
      <c r="BG669" s="57"/>
    </row>
    <row r="670" spans="3:59" ht="14.1" customHeight="1">
      <c r="C670" s="54"/>
      <c r="D670" s="54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  <c r="AJ670" s="57"/>
      <c r="AK670" s="57"/>
      <c r="AL670" s="57"/>
      <c r="AM670" s="57"/>
      <c r="AN670" s="57"/>
      <c r="AO670" s="57"/>
      <c r="AP670" s="57"/>
      <c r="AQ670" s="57"/>
      <c r="AR670" s="57"/>
      <c r="AS670" s="57"/>
      <c r="AT670" s="57"/>
      <c r="AU670" s="57"/>
      <c r="AV670" s="57"/>
      <c r="AW670" s="57"/>
      <c r="AX670" s="57"/>
      <c r="AY670" s="57"/>
      <c r="AZ670" s="57"/>
      <c r="BA670" s="57"/>
      <c r="BB670" s="57"/>
      <c r="BC670" s="57"/>
      <c r="BD670" s="57"/>
      <c r="BE670" s="57"/>
      <c r="BF670" s="57"/>
      <c r="BG670" s="57"/>
    </row>
    <row r="671" spans="3:59" ht="14.1" customHeight="1">
      <c r="C671" s="54"/>
      <c r="D671" s="54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  <c r="AT671" s="57"/>
      <c r="AU671" s="57"/>
      <c r="AV671" s="57"/>
      <c r="AW671" s="57"/>
      <c r="AX671" s="57"/>
      <c r="AY671" s="57"/>
      <c r="AZ671" s="57"/>
      <c r="BA671" s="57"/>
      <c r="BB671" s="57"/>
      <c r="BC671" s="57"/>
      <c r="BD671" s="57"/>
      <c r="BE671" s="57"/>
      <c r="BF671" s="57"/>
      <c r="BG671" s="57"/>
    </row>
    <row r="672" spans="3:59" ht="14.1" customHeight="1">
      <c r="C672" s="54"/>
      <c r="D672" s="54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  <c r="AT672" s="57"/>
      <c r="AU672" s="57"/>
      <c r="AV672" s="57"/>
      <c r="AW672" s="57"/>
      <c r="AX672" s="57"/>
      <c r="AY672" s="57"/>
      <c r="AZ672" s="57"/>
      <c r="BA672" s="57"/>
      <c r="BB672" s="57"/>
      <c r="BC672" s="57"/>
      <c r="BD672" s="57"/>
      <c r="BE672" s="57"/>
      <c r="BF672" s="57"/>
      <c r="BG672" s="57"/>
    </row>
    <row r="673" spans="3:59" ht="14.1" customHeight="1">
      <c r="C673" s="54"/>
      <c r="D673" s="54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  <c r="AT673" s="57"/>
      <c r="AU673" s="57"/>
      <c r="AV673" s="57"/>
      <c r="AW673" s="57"/>
      <c r="AX673" s="57"/>
      <c r="AY673" s="57"/>
      <c r="AZ673" s="57"/>
      <c r="BA673" s="57"/>
      <c r="BB673" s="57"/>
      <c r="BC673" s="57"/>
      <c r="BD673" s="57"/>
      <c r="BE673" s="57"/>
      <c r="BF673" s="57"/>
      <c r="BG673" s="57"/>
    </row>
    <row r="674" spans="3:59" ht="14.1" customHeight="1">
      <c r="C674" s="54"/>
      <c r="D674" s="54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/>
      <c r="AK674" s="57"/>
      <c r="AL674" s="57"/>
      <c r="AM674" s="57"/>
      <c r="AN674" s="57"/>
      <c r="AO674" s="57"/>
      <c r="AP674" s="57"/>
      <c r="AQ674" s="57"/>
      <c r="AR674" s="57"/>
      <c r="AS674" s="57"/>
      <c r="AT674" s="57"/>
      <c r="AU674" s="57"/>
      <c r="AV674" s="57"/>
      <c r="AW674" s="57"/>
      <c r="AX674" s="57"/>
      <c r="AY674" s="57"/>
      <c r="AZ674" s="57"/>
      <c r="BA674" s="57"/>
      <c r="BB674" s="57"/>
      <c r="BC674" s="57"/>
      <c r="BD674" s="57"/>
      <c r="BE674" s="57"/>
      <c r="BF674" s="57"/>
      <c r="BG674" s="57"/>
    </row>
    <row r="675" spans="3:59" ht="14.1" customHeight="1">
      <c r="C675" s="54"/>
      <c r="D675" s="54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/>
      <c r="AK675" s="57"/>
      <c r="AL675" s="57"/>
      <c r="AM675" s="57"/>
      <c r="AN675" s="57"/>
      <c r="AO675" s="57"/>
      <c r="AP675" s="57"/>
      <c r="AQ675" s="57"/>
      <c r="AR675" s="57"/>
      <c r="AS675" s="57"/>
      <c r="AT675" s="57"/>
      <c r="AU675" s="57"/>
      <c r="AV675" s="57"/>
      <c r="AW675" s="57"/>
      <c r="AX675" s="57"/>
      <c r="AY675" s="57"/>
      <c r="AZ675" s="57"/>
      <c r="BA675" s="57"/>
      <c r="BB675" s="57"/>
      <c r="BC675" s="57"/>
      <c r="BD675" s="57"/>
      <c r="BE675" s="57"/>
      <c r="BF675" s="57"/>
      <c r="BG675" s="57"/>
    </row>
    <row r="676" spans="3:59" ht="14.1" customHeight="1">
      <c r="C676" s="54"/>
      <c r="D676" s="54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/>
      <c r="AI676" s="57"/>
      <c r="AJ676" s="57"/>
      <c r="AK676" s="57"/>
      <c r="AL676" s="57"/>
      <c r="AM676" s="57"/>
      <c r="AN676" s="57"/>
      <c r="AO676" s="57"/>
      <c r="AP676" s="57"/>
      <c r="AQ676" s="57"/>
      <c r="AR676" s="57"/>
      <c r="AS676" s="57"/>
      <c r="AT676" s="57"/>
      <c r="AU676" s="57"/>
      <c r="AV676" s="57"/>
      <c r="AW676" s="57"/>
      <c r="AX676" s="57"/>
      <c r="AY676" s="57"/>
      <c r="AZ676" s="57"/>
      <c r="BA676" s="57"/>
      <c r="BB676" s="57"/>
      <c r="BC676" s="57"/>
      <c r="BD676" s="57"/>
      <c r="BE676" s="57"/>
      <c r="BF676" s="57"/>
      <c r="BG676" s="57"/>
    </row>
    <row r="677" spans="3:59" ht="14.1" customHeight="1">
      <c r="C677" s="54"/>
      <c r="D677" s="54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  <c r="AJ677" s="57"/>
      <c r="AK677" s="57"/>
      <c r="AL677" s="57"/>
      <c r="AM677" s="57"/>
      <c r="AN677" s="57"/>
      <c r="AO677" s="57"/>
      <c r="AP677" s="57"/>
      <c r="AQ677" s="57"/>
      <c r="AR677" s="57"/>
      <c r="AS677" s="57"/>
      <c r="AT677" s="57"/>
      <c r="AU677" s="57"/>
      <c r="AV677" s="57"/>
      <c r="AW677" s="57"/>
      <c r="AX677" s="57"/>
      <c r="AY677" s="57"/>
      <c r="AZ677" s="57"/>
      <c r="BA677" s="57"/>
      <c r="BB677" s="57"/>
      <c r="BC677" s="57"/>
      <c r="BD677" s="57"/>
      <c r="BE677" s="57"/>
      <c r="BF677" s="57"/>
      <c r="BG677" s="57"/>
    </row>
    <row r="678" spans="3:59" ht="14.1" customHeight="1">
      <c r="C678" s="54"/>
      <c r="D678" s="54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/>
      <c r="AK678" s="57"/>
      <c r="AL678" s="57"/>
      <c r="AM678" s="57"/>
      <c r="AN678" s="57"/>
      <c r="AO678" s="57"/>
      <c r="AP678" s="57"/>
      <c r="AQ678" s="57"/>
      <c r="AR678" s="57"/>
      <c r="AS678" s="57"/>
      <c r="AT678" s="57"/>
      <c r="AU678" s="57"/>
      <c r="AV678" s="57"/>
      <c r="AW678" s="57"/>
      <c r="AX678" s="57"/>
      <c r="AY678" s="57"/>
      <c r="AZ678" s="57"/>
      <c r="BA678" s="57"/>
      <c r="BB678" s="57"/>
      <c r="BC678" s="57"/>
      <c r="BD678" s="57"/>
      <c r="BE678" s="57"/>
      <c r="BF678" s="57"/>
      <c r="BG678" s="57"/>
    </row>
    <row r="679" spans="3:59" ht="14.1" customHeight="1">
      <c r="C679" s="54"/>
      <c r="D679" s="54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7"/>
      <c r="AN679" s="57"/>
      <c r="AO679" s="57"/>
      <c r="AP679" s="57"/>
      <c r="AQ679" s="57"/>
      <c r="AR679" s="57"/>
      <c r="AS679" s="57"/>
      <c r="AT679" s="57"/>
      <c r="AU679" s="57"/>
      <c r="AV679" s="57"/>
      <c r="AW679" s="57"/>
      <c r="AX679" s="57"/>
      <c r="AY679" s="57"/>
      <c r="AZ679" s="57"/>
      <c r="BA679" s="57"/>
      <c r="BB679" s="57"/>
      <c r="BC679" s="57"/>
      <c r="BD679" s="57"/>
      <c r="BE679" s="57"/>
      <c r="BF679" s="57"/>
      <c r="BG679" s="57"/>
    </row>
    <row r="680" spans="3:59" ht="14.1" customHeight="1">
      <c r="C680" s="54"/>
      <c r="D680" s="54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/>
      <c r="AK680" s="57"/>
      <c r="AL680" s="57"/>
      <c r="AM680" s="57"/>
      <c r="AN680" s="57"/>
      <c r="AO680" s="57"/>
      <c r="AP680" s="57"/>
      <c r="AQ680" s="57"/>
      <c r="AR680" s="57"/>
      <c r="AS680" s="57"/>
      <c r="AT680" s="57"/>
      <c r="AU680" s="57"/>
      <c r="AV680" s="57"/>
      <c r="AW680" s="57"/>
      <c r="AX680" s="57"/>
      <c r="AY680" s="57"/>
      <c r="AZ680" s="57"/>
      <c r="BA680" s="57"/>
      <c r="BB680" s="57"/>
      <c r="BC680" s="57"/>
      <c r="BD680" s="57"/>
      <c r="BE680" s="57"/>
      <c r="BF680" s="57"/>
      <c r="BG680" s="57"/>
    </row>
    <row r="681" spans="3:59" ht="14.1" customHeight="1">
      <c r="C681" s="54"/>
      <c r="D681" s="54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/>
      <c r="AK681" s="57"/>
      <c r="AL681" s="57"/>
      <c r="AM681" s="57"/>
      <c r="AN681" s="57"/>
      <c r="AO681" s="57"/>
      <c r="AP681" s="57"/>
      <c r="AQ681" s="57"/>
      <c r="AR681" s="57"/>
      <c r="AS681" s="57"/>
      <c r="AT681" s="57"/>
      <c r="AU681" s="57"/>
      <c r="AV681" s="57"/>
      <c r="AW681" s="57"/>
      <c r="AX681" s="57"/>
      <c r="AY681" s="57"/>
      <c r="AZ681" s="57"/>
      <c r="BA681" s="57"/>
      <c r="BB681" s="57"/>
      <c r="BC681" s="57"/>
      <c r="BD681" s="57"/>
      <c r="BE681" s="57"/>
      <c r="BF681" s="57"/>
      <c r="BG681" s="57"/>
    </row>
    <row r="682" spans="3:59" ht="14.1" customHeight="1">
      <c r="C682" s="54"/>
      <c r="D682" s="54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57"/>
      <c r="AI682" s="57"/>
      <c r="AJ682" s="57"/>
      <c r="AK682" s="57"/>
      <c r="AL682" s="57"/>
      <c r="AM682" s="57"/>
      <c r="AN682" s="57"/>
      <c r="AO682" s="57"/>
      <c r="AP682" s="57"/>
      <c r="AQ682" s="57"/>
      <c r="AR682" s="57"/>
      <c r="AS682" s="57"/>
      <c r="AT682" s="57"/>
      <c r="AU682" s="57"/>
      <c r="AV682" s="57"/>
      <c r="AW682" s="57"/>
      <c r="AX682" s="57"/>
      <c r="AY682" s="57"/>
      <c r="AZ682" s="57"/>
      <c r="BA682" s="57"/>
      <c r="BB682" s="57"/>
      <c r="BC682" s="57"/>
      <c r="BD682" s="57"/>
      <c r="BE682" s="57"/>
      <c r="BF682" s="57"/>
      <c r="BG682" s="57"/>
    </row>
    <row r="683" spans="3:59" ht="14.1" customHeight="1">
      <c r="C683" s="54"/>
      <c r="D683" s="54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  <c r="AJ683" s="57"/>
      <c r="AK683" s="57"/>
      <c r="AL683" s="57"/>
      <c r="AM683" s="57"/>
      <c r="AN683" s="57"/>
      <c r="AO683" s="57"/>
      <c r="AP683" s="57"/>
      <c r="AQ683" s="57"/>
      <c r="AR683" s="57"/>
      <c r="AS683" s="57"/>
      <c r="AT683" s="57"/>
      <c r="AU683" s="57"/>
      <c r="AV683" s="57"/>
      <c r="AW683" s="57"/>
      <c r="AX683" s="57"/>
      <c r="AY683" s="57"/>
      <c r="AZ683" s="57"/>
      <c r="BA683" s="57"/>
      <c r="BB683" s="57"/>
      <c r="BC683" s="57"/>
      <c r="BD683" s="57"/>
      <c r="BE683" s="57"/>
      <c r="BF683" s="57"/>
      <c r="BG683" s="57"/>
    </row>
    <row r="684" spans="3:59" ht="14.1" customHeight="1">
      <c r="C684" s="54"/>
      <c r="D684" s="54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/>
      <c r="AK684" s="57"/>
      <c r="AL684" s="57"/>
      <c r="AM684" s="57"/>
      <c r="AN684" s="57"/>
      <c r="AO684" s="57"/>
      <c r="AP684" s="57"/>
      <c r="AQ684" s="57"/>
      <c r="AR684" s="57"/>
      <c r="AS684" s="57"/>
      <c r="AT684" s="57"/>
      <c r="AU684" s="57"/>
      <c r="AV684" s="57"/>
      <c r="AW684" s="57"/>
      <c r="AX684" s="57"/>
      <c r="AY684" s="57"/>
      <c r="AZ684" s="57"/>
      <c r="BA684" s="57"/>
      <c r="BB684" s="57"/>
      <c r="BC684" s="57"/>
      <c r="BD684" s="57"/>
      <c r="BE684" s="57"/>
      <c r="BF684" s="57"/>
      <c r="BG684" s="57"/>
    </row>
    <row r="685" spans="3:59" ht="14.1" customHeight="1">
      <c r="C685" s="54"/>
      <c r="D685" s="54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/>
      <c r="AK685" s="57"/>
      <c r="AL685" s="57"/>
      <c r="AM685" s="57"/>
      <c r="AN685" s="57"/>
      <c r="AO685" s="57"/>
      <c r="AP685" s="57"/>
      <c r="AQ685" s="57"/>
      <c r="AR685" s="57"/>
      <c r="AS685" s="57"/>
      <c r="AT685" s="57"/>
      <c r="AU685" s="57"/>
      <c r="AV685" s="57"/>
      <c r="AW685" s="57"/>
      <c r="AX685" s="57"/>
      <c r="AY685" s="57"/>
      <c r="AZ685" s="57"/>
      <c r="BA685" s="57"/>
      <c r="BB685" s="57"/>
      <c r="BC685" s="57"/>
      <c r="BD685" s="57"/>
      <c r="BE685" s="57"/>
      <c r="BF685" s="57"/>
      <c r="BG685" s="57"/>
    </row>
    <row r="686" spans="3:59" ht="14.1" customHeight="1">
      <c r="C686" s="54"/>
      <c r="D686" s="54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/>
      <c r="AK686" s="57"/>
      <c r="AL686" s="57"/>
      <c r="AM686" s="57"/>
      <c r="AN686" s="57"/>
      <c r="AO686" s="57"/>
      <c r="AP686" s="57"/>
      <c r="AQ686" s="57"/>
      <c r="AR686" s="57"/>
      <c r="AS686" s="57"/>
      <c r="AT686" s="57"/>
      <c r="AU686" s="57"/>
      <c r="AV686" s="57"/>
      <c r="AW686" s="57"/>
      <c r="AX686" s="57"/>
      <c r="AY686" s="57"/>
      <c r="AZ686" s="57"/>
      <c r="BA686" s="57"/>
      <c r="BB686" s="57"/>
      <c r="BC686" s="57"/>
      <c r="BD686" s="57"/>
      <c r="BE686" s="57"/>
      <c r="BF686" s="57"/>
      <c r="BG686" s="57"/>
    </row>
    <row r="687" spans="3:59" ht="14.1" customHeight="1">
      <c r="C687" s="54"/>
      <c r="D687" s="54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  <c r="AJ687" s="57"/>
      <c r="AK687" s="57"/>
      <c r="AL687" s="57"/>
      <c r="AM687" s="57"/>
      <c r="AN687" s="57"/>
      <c r="AO687" s="57"/>
      <c r="AP687" s="57"/>
      <c r="AQ687" s="57"/>
      <c r="AR687" s="57"/>
      <c r="AS687" s="57"/>
      <c r="AT687" s="57"/>
      <c r="AU687" s="57"/>
      <c r="AV687" s="57"/>
      <c r="AW687" s="57"/>
      <c r="AX687" s="57"/>
      <c r="AY687" s="57"/>
      <c r="AZ687" s="57"/>
      <c r="BA687" s="57"/>
      <c r="BB687" s="57"/>
      <c r="BC687" s="57"/>
      <c r="BD687" s="57"/>
      <c r="BE687" s="57"/>
      <c r="BF687" s="57"/>
      <c r="BG687" s="57"/>
    </row>
    <row r="688" spans="3:59" ht="14.1" customHeight="1">
      <c r="C688" s="54"/>
      <c r="D688" s="54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/>
      <c r="AK688" s="57"/>
      <c r="AL688" s="57"/>
      <c r="AM688" s="57"/>
      <c r="AN688" s="57"/>
      <c r="AO688" s="57"/>
      <c r="AP688" s="57"/>
      <c r="AQ688" s="57"/>
      <c r="AR688" s="57"/>
      <c r="AS688" s="57"/>
      <c r="AT688" s="57"/>
      <c r="AU688" s="57"/>
      <c r="AV688" s="57"/>
      <c r="AW688" s="57"/>
      <c r="AX688" s="57"/>
      <c r="AY688" s="57"/>
      <c r="AZ688" s="57"/>
      <c r="BA688" s="57"/>
      <c r="BB688" s="57"/>
      <c r="BC688" s="57"/>
      <c r="BD688" s="57"/>
      <c r="BE688" s="57"/>
      <c r="BF688" s="57"/>
      <c r="BG688" s="57"/>
    </row>
    <row r="689" spans="3:59" ht="14.1" customHeight="1">
      <c r="C689" s="54"/>
      <c r="D689" s="54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/>
      <c r="AI689" s="57"/>
      <c r="AJ689" s="57"/>
      <c r="AK689" s="57"/>
      <c r="AL689" s="57"/>
      <c r="AM689" s="57"/>
      <c r="AN689" s="57"/>
      <c r="AO689" s="57"/>
      <c r="AP689" s="57"/>
      <c r="AQ689" s="57"/>
      <c r="AR689" s="57"/>
      <c r="AS689" s="57"/>
      <c r="AT689" s="57"/>
      <c r="AU689" s="57"/>
      <c r="AV689" s="57"/>
      <c r="AW689" s="57"/>
      <c r="AX689" s="57"/>
      <c r="AY689" s="57"/>
      <c r="AZ689" s="57"/>
      <c r="BA689" s="57"/>
      <c r="BB689" s="57"/>
      <c r="BC689" s="57"/>
      <c r="BD689" s="57"/>
      <c r="BE689" s="57"/>
      <c r="BF689" s="57"/>
      <c r="BG689" s="57"/>
    </row>
    <row r="690" spans="3:59" ht="14.1" customHeight="1">
      <c r="C690" s="54"/>
      <c r="D690" s="54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/>
      <c r="AK690" s="57"/>
      <c r="AL690" s="57"/>
      <c r="AM690" s="57"/>
      <c r="AN690" s="57"/>
      <c r="AO690" s="57"/>
      <c r="AP690" s="57"/>
      <c r="AQ690" s="57"/>
      <c r="AR690" s="57"/>
      <c r="AS690" s="57"/>
      <c r="AT690" s="57"/>
      <c r="AU690" s="57"/>
      <c r="AV690" s="57"/>
      <c r="AW690" s="57"/>
      <c r="AX690" s="57"/>
      <c r="AY690" s="57"/>
      <c r="AZ690" s="57"/>
      <c r="BA690" s="57"/>
      <c r="BB690" s="57"/>
      <c r="BC690" s="57"/>
      <c r="BD690" s="57"/>
      <c r="BE690" s="57"/>
      <c r="BF690" s="57"/>
      <c r="BG690" s="57"/>
    </row>
    <row r="691" spans="3:59" ht="14.1" customHeight="1">
      <c r="C691" s="54"/>
      <c r="D691" s="54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  <c r="AJ691" s="57"/>
      <c r="AK691" s="57"/>
      <c r="AL691" s="57"/>
      <c r="AM691" s="57"/>
      <c r="AN691" s="57"/>
      <c r="AO691" s="57"/>
      <c r="AP691" s="57"/>
      <c r="AQ691" s="57"/>
      <c r="AR691" s="57"/>
      <c r="AS691" s="57"/>
      <c r="AT691" s="57"/>
      <c r="AU691" s="57"/>
      <c r="AV691" s="57"/>
      <c r="AW691" s="57"/>
      <c r="AX691" s="57"/>
      <c r="AY691" s="57"/>
      <c r="AZ691" s="57"/>
      <c r="BA691" s="57"/>
      <c r="BB691" s="57"/>
      <c r="BC691" s="57"/>
      <c r="BD691" s="57"/>
      <c r="BE691" s="57"/>
      <c r="BF691" s="57"/>
      <c r="BG691" s="57"/>
    </row>
    <row r="692" spans="3:59" ht="14.1" customHeight="1">
      <c r="C692" s="54"/>
      <c r="D692" s="54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  <c r="AJ692" s="57"/>
      <c r="AK692" s="57"/>
      <c r="AL692" s="57"/>
      <c r="AM692" s="57"/>
      <c r="AN692" s="57"/>
      <c r="AO692" s="57"/>
      <c r="AP692" s="57"/>
      <c r="AQ692" s="57"/>
      <c r="AR692" s="57"/>
      <c r="AS692" s="57"/>
      <c r="AT692" s="57"/>
      <c r="AU692" s="57"/>
      <c r="AV692" s="57"/>
      <c r="AW692" s="57"/>
      <c r="AX692" s="57"/>
      <c r="AY692" s="57"/>
      <c r="AZ692" s="57"/>
      <c r="BA692" s="57"/>
      <c r="BB692" s="57"/>
      <c r="BC692" s="57"/>
      <c r="BD692" s="57"/>
      <c r="BE692" s="57"/>
      <c r="BF692" s="57"/>
      <c r="BG692" s="57"/>
    </row>
    <row r="693" spans="3:59" ht="14.1" customHeight="1">
      <c r="C693" s="54"/>
      <c r="D693" s="54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/>
      <c r="AK693" s="57"/>
      <c r="AL693" s="57"/>
      <c r="AM693" s="57"/>
      <c r="AN693" s="57"/>
      <c r="AO693" s="57"/>
      <c r="AP693" s="57"/>
      <c r="AQ693" s="57"/>
      <c r="AR693" s="57"/>
      <c r="AS693" s="57"/>
      <c r="AT693" s="57"/>
      <c r="AU693" s="57"/>
      <c r="AV693" s="57"/>
      <c r="AW693" s="57"/>
      <c r="AX693" s="57"/>
      <c r="AY693" s="57"/>
      <c r="AZ693" s="57"/>
      <c r="BA693" s="57"/>
      <c r="BB693" s="57"/>
      <c r="BC693" s="57"/>
      <c r="BD693" s="57"/>
      <c r="BE693" s="57"/>
      <c r="BF693" s="57"/>
      <c r="BG693" s="57"/>
    </row>
    <row r="694" spans="3:59" ht="14.1" customHeight="1">
      <c r="C694" s="54"/>
      <c r="D694" s="54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/>
      <c r="AK694" s="57"/>
      <c r="AL694" s="57"/>
      <c r="AM694" s="57"/>
      <c r="AN694" s="57"/>
      <c r="AO694" s="57"/>
      <c r="AP694" s="57"/>
      <c r="AQ694" s="57"/>
      <c r="AR694" s="57"/>
      <c r="AS694" s="57"/>
      <c r="AT694" s="57"/>
      <c r="AU694" s="57"/>
      <c r="AV694" s="57"/>
      <c r="AW694" s="57"/>
      <c r="AX694" s="57"/>
      <c r="AY694" s="57"/>
      <c r="AZ694" s="57"/>
      <c r="BA694" s="57"/>
      <c r="BB694" s="57"/>
      <c r="BC694" s="57"/>
      <c r="BD694" s="57"/>
      <c r="BE694" s="57"/>
      <c r="BF694" s="57"/>
      <c r="BG694" s="57"/>
    </row>
    <row r="695" spans="3:59" ht="14.1" customHeight="1">
      <c r="C695" s="54"/>
      <c r="D695" s="54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  <c r="AJ695" s="57"/>
      <c r="AK695" s="57"/>
      <c r="AL695" s="57"/>
      <c r="AM695" s="57"/>
      <c r="AN695" s="57"/>
      <c r="AO695" s="57"/>
      <c r="AP695" s="57"/>
      <c r="AQ695" s="57"/>
      <c r="AR695" s="57"/>
      <c r="AS695" s="57"/>
      <c r="AT695" s="57"/>
      <c r="AU695" s="57"/>
      <c r="AV695" s="57"/>
      <c r="AW695" s="57"/>
      <c r="AX695" s="57"/>
      <c r="AY695" s="57"/>
      <c r="AZ695" s="57"/>
      <c r="BA695" s="57"/>
      <c r="BB695" s="57"/>
      <c r="BC695" s="57"/>
      <c r="BD695" s="57"/>
      <c r="BE695" s="57"/>
      <c r="BF695" s="57"/>
      <c r="BG695" s="57"/>
    </row>
    <row r="696" spans="3:59" ht="14.1" customHeight="1">
      <c r="C696" s="54"/>
      <c r="D696" s="54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  <c r="AJ696" s="57"/>
      <c r="AK696" s="57"/>
      <c r="AL696" s="57"/>
      <c r="AM696" s="57"/>
      <c r="AN696" s="57"/>
      <c r="AO696" s="57"/>
      <c r="AP696" s="57"/>
      <c r="AQ696" s="57"/>
      <c r="AR696" s="57"/>
      <c r="AS696" s="57"/>
      <c r="AT696" s="57"/>
      <c r="AU696" s="57"/>
      <c r="AV696" s="57"/>
      <c r="AW696" s="57"/>
      <c r="AX696" s="57"/>
      <c r="AY696" s="57"/>
      <c r="AZ696" s="57"/>
      <c r="BA696" s="57"/>
      <c r="BB696" s="57"/>
      <c r="BC696" s="57"/>
      <c r="BD696" s="57"/>
      <c r="BE696" s="57"/>
      <c r="BF696" s="57"/>
      <c r="BG696" s="57"/>
    </row>
    <row r="697" spans="3:59" ht="14.1" customHeight="1">
      <c r="C697" s="54"/>
      <c r="D697" s="54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/>
      <c r="AK697" s="57"/>
      <c r="AL697" s="57"/>
      <c r="AM697" s="57"/>
      <c r="AN697" s="57"/>
      <c r="AO697" s="57"/>
      <c r="AP697" s="57"/>
      <c r="AQ697" s="57"/>
      <c r="AR697" s="57"/>
      <c r="AS697" s="57"/>
      <c r="AT697" s="57"/>
      <c r="AU697" s="57"/>
      <c r="AV697" s="57"/>
      <c r="AW697" s="57"/>
      <c r="AX697" s="57"/>
      <c r="AY697" s="57"/>
      <c r="AZ697" s="57"/>
      <c r="BA697" s="57"/>
      <c r="BB697" s="57"/>
      <c r="BC697" s="57"/>
      <c r="BD697" s="57"/>
      <c r="BE697" s="57"/>
      <c r="BF697" s="57"/>
      <c r="BG697" s="57"/>
    </row>
    <row r="698" spans="3:59" ht="14.1" customHeight="1">
      <c r="C698" s="54"/>
      <c r="D698" s="54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  <c r="AJ698" s="57"/>
      <c r="AK698" s="57"/>
      <c r="AL698" s="57"/>
      <c r="AM698" s="57"/>
      <c r="AN698" s="57"/>
      <c r="AO698" s="57"/>
      <c r="AP698" s="57"/>
      <c r="AQ698" s="57"/>
      <c r="AR698" s="57"/>
      <c r="AS698" s="57"/>
      <c r="AT698" s="57"/>
      <c r="AU698" s="57"/>
      <c r="AV698" s="57"/>
      <c r="AW698" s="57"/>
      <c r="AX698" s="57"/>
      <c r="AY698" s="57"/>
      <c r="AZ698" s="57"/>
      <c r="BA698" s="57"/>
      <c r="BB698" s="57"/>
      <c r="BC698" s="57"/>
      <c r="BD698" s="57"/>
      <c r="BE698" s="57"/>
      <c r="BF698" s="57"/>
      <c r="BG698" s="57"/>
    </row>
    <row r="699" spans="3:59" ht="14.1" customHeight="1">
      <c r="C699" s="54"/>
      <c r="D699" s="54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/>
      <c r="AK699" s="57"/>
      <c r="AL699" s="57"/>
      <c r="AM699" s="57"/>
      <c r="AN699" s="57"/>
      <c r="AO699" s="57"/>
      <c r="AP699" s="57"/>
      <c r="AQ699" s="57"/>
      <c r="AR699" s="57"/>
      <c r="AS699" s="57"/>
      <c r="AT699" s="57"/>
      <c r="AU699" s="57"/>
      <c r="AV699" s="57"/>
      <c r="AW699" s="57"/>
      <c r="AX699" s="57"/>
      <c r="AY699" s="57"/>
      <c r="AZ699" s="57"/>
      <c r="BA699" s="57"/>
      <c r="BB699" s="57"/>
      <c r="BC699" s="57"/>
      <c r="BD699" s="57"/>
      <c r="BE699" s="57"/>
      <c r="BF699" s="57"/>
      <c r="BG699" s="57"/>
    </row>
    <row r="700" spans="3:59" ht="14.1" customHeight="1">
      <c r="C700" s="54"/>
      <c r="D700" s="54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  <c r="AJ700" s="57"/>
      <c r="AK700" s="57"/>
      <c r="AL700" s="57"/>
      <c r="AM700" s="57"/>
      <c r="AN700" s="57"/>
      <c r="AO700" s="57"/>
      <c r="AP700" s="57"/>
      <c r="AQ700" s="57"/>
      <c r="AR700" s="57"/>
      <c r="AS700" s="57"/>
      <c r="AT700" s="57"/>
      <c r="AU700" s="57"/>
      <c r="AV700" s="57"/>
      <c r="AW700" s="57"/>
      <c r="AX700" s="57"/>
      <c r="AY700" s="57"/>
      <c r="AZ700" s="57"/>
      <c r="BA700" s="57"/>
      <c r="BB700" s="57"/>
      <c r="BC700" s="57"/>
      <c r="BD700" s="57"/>
      <c r="BE700" s="57"/>
      <c r="BF700" s="57"/>
      <c r="BG700" s="57"/>
    </row>
    <row r="701" spans="3:59" ht="14.1" customHeight="1">
      <c r="C701" s="54"/>
      <c r="D701" s="54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  <c r="AN701" s="57"/>
      <c r="AO701" s="57"/>
      <c r="AP701" s="57"/>
      <c r="AQ701" s="57"/>
      <c r="AR701" s="57"/>
      <c r="AS701" s="57"/>
      <c r="AT701" s="57"/>
      <c r="AU701" s="57"/>
      <c r="AV701" s="57"/>
      <c r="AW701" s="57"/>
      <c r="AX701" s="57"/>
      <c r="AY701" s="57"/>
      <c r="AZ701" s="57"/>
      <c r="BA701" s="57"/>
      <c r="BB701" s="57"/>
      <c r="BC701" s="57"/>
      <c r="BD701" s="57"/>
      <c r="BE701" s="57"/>
      <c r="BF701" s="57"/>
      <c r="BG701" s="57"/>
    </row>
    <row r="702" spans="3:59" ht="14.1" customHeight="1">
      <c r="C702" s="54"/>
      <c r="D702" s="54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/>
      <c r="AK702" s="57"/>
      <c r="AL702" s="57"/>
      <c r="AM702" s="57"/>
      <c r="AN702" s="57"/>
      <c r="AO702" s="57"/>
      <c r="AP702" s="57"/>
      <c r="AQ702" s="57"/>
      <c r="AR702" s="57"/>
      <c r="AS702" s="57"/>
      <c r="AT702" s="57"/>
      <c r="AU702" s="57"/>
      <c r="AV702" s="57"/>
      <c r="AW702" s="57"/>
      <c r="AX702" s="57"/>
      <c r="AY702" s="57"/>
      <c r="AZ702" s="57"/>
      <c r="BA702" s="57"/>
      <c r="BB702" s="57"/>
      <c r="BC702" s="57"/>
      <c r="BD702" s="57"/>
      <c r="BE702" s="57"/>
      <c r="BF702" s="57"/>
      <c r="BG702" s="57"/>
    </row>
    <row r="703" spans="3:59" ht="14.1" customHeight="1">
      <c r="C703" s="54"/>
      <c r="D703" s="54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/>
      <c r="AK703" s="57"/>
      <c r="AL703" s="57"/>
      <c r="AM703" s="57"/>
      <c r="AN703" s="57"/>
      <c r="AO703" s="57"/>
      <c r="AP703" s="57"/>
      <c r="AQ703" s="57"/>
      <c r="AR703" s="57"/>
      <c r="AS703" s="57"/>
      <c r="AT703" s="57"/>
      <c r="AU703" s="57"/>
      <c r="AV703" s="57"/>
      <c r="AW703" s="57"/>
      <c r="AX703" s="57"/>
      <c r="AY703" s="57"/>
      <c r="AZ703" s="57"/>
      <c r="BA703" s="57"/>
      <c r="BB703" s="57"/>
      <c r="BC703" s="57"/>
      <c r="BD703" s="57"/>
      <c r="BE703" s="57"/>
      <c r="BF703" s="57"/>
      <c r="BG703" s="57"/>
    </row>
    <row r="704" spans="3:59" ht="14.1" customHeight="1">
      <c r="C704" s="54"/>
      <c r="D704" s="54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  <c r="AJ704" s="57"/>
      <c r="AK704" s="57"/>
      <c r="AL704" s="57"/>
      <c r="AM704" s="57"/>
      <c r="AN704" s="57"/>
      <c r="AO704" s="57"/>
      <c r="AP704" s="57"/>
      <c r="AQ704" s="57"/>
      <c r="AR704" s="57"/>
      <c r="AS704" s="57"/>
      <c r="AT704" s="57"/>
      <c r="AU704" s="57"/>
      <c r="AV704" s="57"/>
      <c r="AW704" s="57"/>
      <c r="AX704" s="57"/>
      <c r="AY704" s="57"/>
      <c r="AZ704" s="57"/>
      <c r="BA704" s="57"/>
      <c r="BB704" s="57"/>
      <c r="BC704" s="57"/>
      <c r="BD704" s="57"/>
      <c r="BE704" s="57"/>
      <c r="BF704" s="57"/>
      <c r="BG704" s="57"/>
    </row>
    <row r="705" spans="3:59" ht="14.1" customHeight="1">
      <c r="C705" s="54"/>
      <c r="D705" s="54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  <c r="AJ705" s="57"/>
      <c r="AK705" s="57"/>
      <c r="AL705" s="57"/>
      <c r="AM705" s="57"/>
      <c r="AN705" s="57"/>
      <c r="AO705" s="57"/>
      <c r="AP705" s="57"/>
      <c r="AQ705" s="57"/>
      <c r="AR705" s="57"/>
      <c r="AS705" s="57"/>
      <c r="AT705" s="57"/>
      <c r="AU705" s="57"/>
      <c r="AV705" s="57"/>
      <c r="AW705" s="57"/>
      <c r="AX705" s="57"/>
      <c r="AY705" s="57"/>
      <c r="AZ705" s="57"/>
      <c r="BA705" s="57"/>
      <c r="BB705" s="57"/>
      <c r="BC705" s="57"/>
      <c r="BD705" s="57"/>
      <c r="BE705" s="57"/>
      <c r="BF705" s="57"/>
      <c r="BG705" s="57"/>
    </row>
    <row r="706" spans="3:59" ht="14.1" customHeight="1">
      <c r="C706" s="54"/>
      <c r="D706" s="54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  <c r="AJ706" s="57"/>
      <c r="AK706" s="57"/>
      <c r="AL706" s="57"/>
      <c r="AM706" s="57"/>
      <c r="AN706" s="57"/>
      <c r="AO706" s="57"/>
      <c r="AP706" s="57"/>
      <c r="AQ706" s="57"/>
      <c r="AR706" s="57"/>
      <c r="AS706" s="57"/>
      <c r="AT706" s="57"/>
      <c r="AU706" s="57"/>
      <c r="AV706" s="57"/>
      <c r="AW706" s="57"/>
      <c r="AX706" s="57"/>
      <c r="AY706" s="57"/>
      <c r="AZ706" s="57"/>
      <c r="BA706" s="57"/>
      <c r="BB706" s="57"/>
      <c r="BC706" s="57"/>
      <c r="BD706" s="57"/>
      <c r="BE706" s="57"/>
      <c r="BF706" s="57"/>
      <c r="BG706" s="57"/>
    </row>
    <row r="707" spans="3:59" ht="14.1" customHeight="1">
      <c r="C707" s="54"/>
      <c r="D707" s="54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/>
      <c r="AK707" s="57"/>
      <c r="AL707" s="57"/>
      <c r="AM707" s="57"/>
      <c r="AN707" s="57"/>
      <c r="AO707" s="57"/>
      <c r="AP707" s="57"/>
      <c r="AQ707" s="57"/>
      <c r="AR707" s="57"/>
      <c r="AS707" s="57"/>
      <c r="AT707" s="57"/>
      <c r="AU707" s="57"/>
      <c r="AV707" s="57"/>
      <c r="AW707" s="57"/>
      <c r="AX707" s="57"/>
      <c r="AY707" s="57"/>
      <c r="AZ707" s="57"/>
      <c r="BA707" s="57"/>
      <c r="BB707" s="57"/>
      <c r="BC707" s="57"/>
      <c r="BD707" s="57"/>
      <c r="BE707" s="57"/>
      <c r="BF707" s="57"/>
      <c r="BG707" s="57"/>
    </row>
    <row r="708" spans="3:59" ht="14.1" customHeight="1">
      <c r="C708" s="54"/>
      <c r="D708" s="54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/>
      <c r="AK708" s="57"/>
      <c r="AL708" s="57"/>
      <c r="AM708" s="57"/>
      <c r="AN708" s="57"/>
      <c r="AO708" s="57"/>
      <c r="AP708" s="57"/>
      <c r="AQ708" s="57"/>
      <c r="AR708" s="57"/>
      <c r="AS708" s="57"/>
      <c r="AT708" s="57"/>
      <c r="AU708" s="57"/>
      <c r="AV708" s="57"/>
      <c r="AW708" s="57"/>
      <c r="AX708" s="57"/>
      <c r="AY708" s="57"/>
      <c r="AZ708" s="57"/>
      <c r="BA708" s="57"/>
      <c r="BB708" s="57"/>
      <c r="BC708" s="57"/>
      <c r="BD708" s="57"/>
      <c r="BE708" s="57"/>
      <c r="BF708" s="57"/>
      <c r="BG708" s="57"/>
    </row>
    <row r="709" spans="3:59" ht="14.1" customHeight="1">
      <c r="C709" s="54"/>
      <c r="D709" s="54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/>
      <c r="AK709" s="57"/>
      <c r="AL709" s="57"/>
      <c r="AM709" s="57"/>
      <c r="AN709" s="57"/>
      <c r="AO709" s="57"/>
      <c r="AP709" s="57"/>
      <c r="AQ709" s="57"/>
      <c r="AR709" s="57"/>
      <c r="AS709" s="57"/>
      <c r="AT709" s="57"/>
      <c r="AU709" s="57"/>
      <c r="AV709" s="57"/>
      <c r="AW709" s="57"/>
      <c r="AX709" s="57"/>
      <c r="AY709" s="57"/>
      <c r="AZ709" s="57"/>
      <c r="BA709" s="57"/>
      <c r="BB709" s="57"/>
      <c r="BC709" s="57"/>
      <c r="BD709" s="57"/>
      <c r="BE709" s="57"/>
      <c r="BF709" s="57"/>
      <c r="BG709" s="57"/>
    </row>
    <row r="710" spans="3:59" ht="14.1" customHeight="1">
      <c r="C710" s="54"/>
      <c r="D710" s="54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/>
      <c r="AK710" s="57"/>
      <c r="AL710" s="57"/>
      <c r="AM710" s="57"/>
      <c r="AN710" s="57"/>
      <c r="AO710" s="57"/>
      <c r="AP710" s="57"/>
      <c r="AQ710" s="57"/>
      <c r="AR710" s="57"/>
      <c r="AS710" s="57"/>
      <c r="AT710" s="57"/>
      <c r="AU710" s="57"/>
      <c r="AV710" s="57"/>
      <c r="AW710" s="57"/>
      <c r="AX710" s="57"/>
      <c r="AY710" s="57"/>
      <c r="AZ710" s="57"/>
      <c r="BA710" s="57"/>
      <c r="BB710" s="57"/>
      <c r="BC710" s="57"/>
      <c r="BD710" s="57"/>
      <c r="BE710" s="57"/>
      <c r="BF710" s="57"/>
      <c r="BG710" s="57"/>
    </row>
    <row r="711" spans="3:59" ht="14.1" customHeight="1">
      <c r="C711" s="54"/>
      <c r="D711" s="54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/>
      <c r="AK711" s="57"/>
      <c r="AL711" s="57"/>
      <c r="AM711" s="57"/>
      <c r="AN711" s="57"/>
      <c r="AO711" s="57"/>
      <c r="AP711" s="57"/>
      <c r="AQ711" s="57"/>
      <c r="AR711" s="57"/>
      <c r="AS711" s="57"/>
      <c r="AT711" s="57"/>
      <c r="AU711" s="57"/>
      <c r="AV711" s="57"/>
      <c r="AW711" s="57"/>
      <c r="AX711" s="57"/>
      <c r="AY711" s="57"/>
      <c r="AZ711" s="57"/>
      <c r="BA711" s="57"/>
      <c r="BB711" s="57"/>
      <c r="BC711" s="57"/>
      <c r="BD711" s="57"/>
      <c r="BE711" s="57"/>
      <c r="BF711" s="57"/>
      <c r="BG711" s="57"/>
    </row>
    <row r="712" spans="3:59" ht="14.1" customHeight="1">
      <c r="C712" s="54"/>
      <c r="D712" s="54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  <c r="AJ712" s="57"/>
      <c r="AK712" s="57"/>
      <c r="AL712" s="57"/>
      <c r="AM712" s="57"/>
      <c r="AN712" s="57"/>
      <c r="AO712" s="57"/>
      <c r="AP712" s="57"/>
      <c r="AQ712" s="57"/>
      <c r="AR712" s="57"/>
      <c r="AS712" s="57"/>
      <c r="AT712" s="57"/>
      <c r="AU712" s="57"/>
      <c r="AV712" s="57"/>
      <c r="AW712" s="57"/>
      <c r="AX712" s="57"/>
      <c r="AY712" s="57"/>
      <c r="AZ712" s="57"/>
      <c r="BA712" s="57"/>
      <c r="BB712" s="57"/>
      <c r="BC712" s="57"/>
      <c r="BD712" s="57"/>
      <c r="BE712" s="57"/>
      <c r="BF712" s="57"/>
      <c r="BG712" s="57"/>
    </row>
    <row r="713" spans="3:59" ht="14.1" customHeight="1">
      <c r="C713" s="54"/>
      <c r="D713" s="54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  <c r="AJ713" s="57"/>
      <c r="AK713" s="57"/>
      <c r="AL713" s="57"/>
      <c r="AM713" s="57"/>
      <c r="AN713" s="57"/>
      <c r="AO713" s="57"/>
      <c r="AP713" s="57"/>
      <c r="AQ713" s="57"/>
      <c r="AR713" s="57"/>
      <c r="AS713" s="57"/>
      <c r="AT713" s="57"/>
      <c r="AU713" s="57"/>
      <c r="AV713" s="57"/>
      <c r="AW713" s="57"/>
      <c r="AX713" s="57"/>
      <c r="AY713" s="57"/>
      <c r="AZ713" s="57"/>
      <c r="BA713" s="57"/>
      <c r="BB713" s="57"/>
      <c r="BC713" s="57"/>
      <c r="BD713" s="57"/>
      <c r="BE713" s="57"/>
      <c r="BF713" s="57"/>
      <c r="BG713" s="57"/>
    </row>
    <row r="714" spans="3:59" ht="14.1" customHeight="1">
      <c r="C714" s="54"/>
      <c r="D714" s="54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/>
      <c r="AL714" s="57"/>
      <c r="AM714" s="57"/>
      <c r="AN714" s="57"/>
      <c r="AO714" s="57"/>
      <c r="AP714" s="57"/>
      <c r="AQ714" s="57"/>
      <c r="AR714" s="57"/>
      <c r="AS714" s="57"/>
      <c r="AT714" s="57"/>
      <c r="AU714" s="57"/>
      <c r="AV714" s="57"/>
      <c r="AW714" s="57"/>
      <c r="AX714" s="57"/>
      <c r="AY714" s="57"/>
      <c r="AZ714" s="57"/>
      <c r="BA714" s="57"/>
      <c r="BB714" s="57"/>
      <c r="BC714" s="57"/>
      <c r="BD714" s="57"/>
      <c r="BE714" s="57"/>
      <c r="BF714" s="57"/>
      <c r="BG714" s="57"/>
    </row>
    <row r="715" spans="3:59" ht="14.1" customHeight="1">
      <c r="C715" s="54"/>
      <c r="D715" s="54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  <c r="AJ715" s="57"/>
      <c r="AK715" s="57"/>
      <c r="AL715" s="57"/>
      <c r="AM715" s="57"/>
      <c r="AN715" s="57"/>
      <c r="AO715" s="57"/>
      <c r="AP715" s="57"/>
      <c r="AQ715" s="57"/>
      <c r="AR715" s="57"/>
      <c r="AS715" s="57"/>
      <c r="AT715" s="57"/>
      <c r="AU715" s="57"/>
      <c r="AV715" s="57"/>
      <c r="AW715" s="57"/>
      <c r="AX715" s="57"/>
      <c r="AY715" s="57"/>
      <c r="AZ715" s="57"/>
      <c r="BA715" s="57"/>
      <c r="BB715" s="57"/>
      <c r="BC715" s="57"/>
      <c r="BD715" s="57"/>
      <c r="BE715" s="57"/>
      <c r="BF715" s="57"/>
      <c r="BG715" s="57"/>
    </row>
    <row r="716" spans="3:59" ht="14.1" customHeight="1">
      <c r="C716" s="54"/>
      <c r="D716" s="54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/>
      <c r="AK716" s="57"/>
      <c r="AL716" s="57"/>
      <c r="AM716" s="57"/>
      <c r="AN716" s="57"/>
      <c r="AO716" s="57"/>
      <c r="AP716" s="57"/>
      <c r="AQ716" s="57"/>
      <c r="AR716" s="57"/>
      <c r="AS716" s="57"/>
      <c r="AT716" s="57"/>
      <c r="AU716" s="57"/>
      <c r="AV716" s="57"/>
      <c r="AW716" s="57"/>
      <c r="AX716" s="57"/>
      <c r="AY716" s="57"/>
      <c r="AZ716" s="57"/>
      <c r="BA716" s="57"/>
      <c r="BB716" s="57"/>
      <c r="BC716" s="57"/>
      <c r="BD716" s="57"/>
      <c r="BE716" s="57"/>
      <c r="BF716" s="57"/>
      <c r="BG716" s="57"/>
    </row>
    <row r="717" spans="3:59" ht="14.1" customHeight="1">
      <c r="C717" s="54"/>
      <c r="D717" s="54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/>
      <c r="AK717" s="57"/>
      <c r="AL717" s="57"/>
      <c r="AM717" s="57"/>
      <c r="AN717" s="57"/>
      <c r="AO717" s="57"/>
      <c r="AP717" s="57"/>
      <c r="AQ717" s="57"/>
      <c r="AR717" s="57"/>
      <c r="AS717" s="57"/>
      <c r="AT717" s="57"/>
      <c r="AU717" s="57"/>
      <c r="AV717" s="57"/>
      <c r="AW717" s="57"/>
      <c r="AX717" s="57"/>
      <c r="AY717" s="57"/>
      <c r="AZ717" s="57"/>
      <c r="BA717" s="57"/>
      <c r="BB717" s="57"/>
      <c r="BC717" s="57"/>
      <c r="BD717" s="57"/>
      <c r="BE717" s="57"/>
      <c r="BF717" s="57"/>
      <c r="BG717" s="57"/>
    </row>
    <row r="718" spans="3:59" ht="14.1" customHeight="1">
      <c r="C718" s="54"/>
      <c r="D718" s="54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  <c r="AJ718" s="57"/>
      <c r="AK718" s="57"/>
      <c r="AL718" s="57"/>
      <c r="AM718" s="57"/>
      <c r="AN718" s="57"/>
      <c r="AO718" s="57"/>
      <c r="AP718" s="57"/>
      <c r="AQ718" s="57"/>
      <c r="AR718" s="57"/>
      <c r="AS718" s="57"/>
      <c r="AT718" s="57"/>
      <c r="AU718" s="57"/>
      <c r="AV718" s="57"/>
      <c r="AW718" s="57"/>
      <c r="AX718" s="57"/>
      <c r="AY718" s="57"/>
      <c r="AZ718" s="57"/>
      <c r="BA718" s="57"/>
      <c r="BB718" s="57"/>
      <c r="BC718" s="57"/>
      <c r="BD718" s="57"/>
      <c r="BE718" s="57"/>
      <c r="BF718" s="57"/>
      <c r="BG718" s="57"/>
    </row>
    <row r="719" spans="3:59" ht="14.1" customHeight="1">
      <c r="C719" s="54"/>
      <c r="D719" s="54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57"/>
      <c r="AI719" s="57"/>
      <c r="AJ719" s="57"/>
      <c r="AK719" s="57"/>
      <c r="AL719" s="57"/>
      <c r="AM719" s="57"/>
      <c r="AN719" s="57"/>
      <c r="AO719" s="57"/>
      <c r="AP719" s="57"/>
      <c r="AQ719" s="57"/>
      <c r="AR719" s="57"/>
      <c r="AS719" s="57"/>
      <c r="AT719" s="57"/>
      <c r="AU719" s="57"/>
      <c r="AV719" s="57"/>
      <c r="AW719" s="57"/>
      <c r="AX719" s="57"/>
      <c r="AY719" s="57"/>
      <c r="AZ719" s="57"/>
      <c r="BA719" s="57"/>
      <c r="BB719" s="57"/>
      <c r="BC719" s="57"/>
      <c r="BD719" s="57"/>
      <c r="BE719" s="57"/>
      <c r="BF719" s="57"/>
      <c r="BG719" s="57"/>
    </row>
    <row r="720" spans="3:59" ht="14.1" customHeight="1">
      <c r="C720" s="54"/>
      <c r="D720" s="54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57"/>
      <c r="AI720" s="57"/>
      <c r="AJ720" s="57"/>
      <c r="AK720" s="57"/>
      <c r="AL720" s="57"/>
      <c r="AM720" s="57"/>
      <c r="AN720" s="57"/>
      <c r="AO720" s="57"/>
      <c r="AP720" s="57"/>
      <c r="AQ720" s="57"/>
      <c r="AR720" s="57"/>
      <c r="AS720" s="57"/>
      <c r="AT720" s="57"/>
      <c r="AU720" s="57"/>
      <c r="AV720" s="57"/>
      <c r="AW720" s="57"/>
      <c r="AX720" s="57"/>
      <c r="AY720" s="57"/>
      <c r="AZ720" s="57"/>
      <c r="BA720" s="57"/>
      <c r="BB720" s="57"/>
      <c r="BC720" s="57"/>
      <c r="BD720" s="57"/>
      <c r="BE720" s="57"/>
      <c r="BF720" s="57"/>
      <c r="BG720" s="57"/>
    </row>
    <row r="721" spans="3:59" ht="14.1" customHeight="1">
      <c r="C721" s="54"/>
      <c r="D721" s="54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/>
      <c r="AK721" s="57"/>
      <c r="AL721" s="57"/>
      <c r="AM721" s="57"/>
      <c r="AN721" s="57"/>
      <c r="AO721" s="57"/>
      <c r="AP721" s="57"/>
      <c r="AQ721" s="57"/>
      <c r="AR721" s="57"/>
      <c r="AS721" s="57"/>
      <c r="AT721" s="57"/>
      <c r="AU721" s="57"/>
      <c r="AV721" s="57"/>
      <c r="AW721" s="57"/>
      <c r="AX721" s="57"/>
      <c r="AY721" s="57"/>
      <c r="AZ721" s="57"/>
      <c r="BA721" s="57"/>
      <c r="BB721" s="57"/>
      <c r="BC721" s="57"/>
      <c r="BD721" s="57"/>
      <c r="BE721" s="57"/>
      <c r="BF721" s="57"/>
      <c r="BG721" s="57"/>
    </row>
    <row r="722" spans="3:59" ht="14.1" customHeight="1">
      <c r="C722" s="54"/>
      <c r="D722" s="54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/>
      <c r="AK722" s="57"/>
      <c r="AL722" s="57"/>
      <c r="AM722" s="57"/>
      <c r="AN722" s="57"/>
      <c r="AO722" s="57"/>
      <c r="AP722" s="57"/>
      <c r="AQ722" s="57"/>
      <c r="AR722" s="57"/>
      <c r="AS722" s="57"/>
      <c r="AT722" s="57"/>
      <c r="AU722" s="57"/>
      <c r="AV722" s="57"/>
      <c r="AW722" s="57"/>
      <c r="AX722" s="57"/>
      <c r="AY722" s="57"/>
      <c r="AZ722" s="57"/>
      <c r="BA722" s="57"/>
      <c r="BB722" s="57"/>
      <c r="BC722" s="57"/>
      <c r="BD722" s="57"/>
      <c r="BE722" s="57"/>
      <c r="BF722" s="57"/>
      <c r="BG722" s="57"/>
    </row>
    <row r="723" spans="3:59" ht="14.1" customHeight="1">
      <c r="C723" s="54"/>
      <c r="D723" s="54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/>
      <c r="AK723" s="57"/>
      <c r="AL723" s="57"/>
      <c r="AM723" s="57"/>
      <c r="AN723" s="57"/>
      <c r="AO723" s="57"/>
      <c r="AP723" s="57"/>
      <c r="AQ723" s="57"/>
      <c r="AR723" s="57"/>
      <c r="AS723" s="57"/>
      <c r="AT723" s="57"/>
      <c r="AU723" s="57"/>
      <c r="AV723" s="57"/>
      <c r="AW723" s="57"/>
      <c r="AX723" s="57"/>
      <c r="AY723" s="57"/>
      <c r="AZ723" s="57"/>
      <c r="BA723" s="57"/>
      <c r="BB723" s="57"/>
      <c r="BC723" s="57"/>
      <c r="BD723" s="57"/>
      <c r="BE723" s="57"/>
      <c r="BF723" s="57"/>
      <c r="BG723" s="57"/>
    </row>
    <row r="724" spans="3:59" ht="14.1" customHeight="1">
      <c r="C724" s="54"/>
      <c r="D724" s="54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/>
      <c r="AK724" s="57"/>
      <c r="AL724" s="57"/>
      <c r="AM724" s="57"/>
      <c r="AN724" s="57"/>
      <c r="AO724" s="57"/>
      <c r="AP724" s="57"/>
      <c r="AQ724" s="57"/>
      <c r="AR724" s="57"/>
      <c r="AS724" s="57"/>
      <c r="AT724" s="57"/>
      <c r="AU724" s="57"/>
      <c r="AV724" s="57"/>
      <c r="AW724" s="57"/>
      <c r="AX724" s="57"/>
      <c r="AY724" s="57"/>
      <c r="AZ724" s="57"/>
      <c r="BA724" s="57"/>
      <c r="BB724" s="57"/>
      <c r="BC724" s="57"/>
      <c r="BD724" s="57"/>
      <c r="BE724" s="57"/>
      <c r="BF724" s="57"/>
      <c r="BG724" s="57"/>
    </row>
    <row r="725" spans="3:59" ht="14.1" customHeight="1">
      <c r="C725" s="54"/>
      <c r="D725" s="54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  <c r="AJ725" s="57"/>
      <c r="AK725" s="57"/>
      <c r="AL725" s="57"/>
      <c r="AM725" s="57"/>
      <c r="AN725" s="57"/>
      <c r="AO725" s="57"/>
      <c r="AP725" s="57"/>
      <c r="AQ725" s="57"/>
      <c r="AR725" s="57"/>
      <c r="AS725" s="57"/>
      <c r="AT725" s="57"/>
      <c r="AU725" s="57"/>
      <c r="AV725" s="57"/>
      <c r="AW725" s="57"/>
      <c r="AX725" s="57"/>
      <c r="AY725" s="57"/>
      <c r="AZ725" s="57"/>
      <c r="BA725" s="57"/>
      <c r="BB725" s="57"/>
      <c r="BC725" s="57"/>
      <c r="BD725" s="57"/>
      <c r="BE725" s="57"/>
      <c r="BF725" s="57"/>
      <c r="BG725" s="57"/>
    </row>
    <row r="726" spans="3:59" ht="14.1" customHeight="1">
      <c r="C726" s="54"/>
      <c r="D726" s="54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/>
      <c r="AK726" s="57"/>
      <c r="AL726" s="57"/>
      <c r="AM726" s="57"/>
      <c r="AN726" s="57"/>
      <c r="AO726" s="57"/>
      <c r="AP726" s="57"/>
      <c r="AQ726" s="57"/>
      <c r="AR726" s="57"/>
      <c r="AS726" s="57"/>
      <c r="AT726" s="57"/>
      <c r="AU726" s="57"/>
      <c r="AV726" s="57"/>
      <c r="AW726" s="57"/>
      <c r="AX726" s="57"/>
      <c r="AY726" s="57"/>
      <c r="AZ726" s="57"/>
      <c r="BA726" s="57"/>
      <c r="BB726" s="57"/>
      <c r="BC726" s="57"/>
      <c r="BD726" s="57"/>
      <c r="BE726" s="57"/>
      <c r="BF726" s="57"/>
      <c r="BG726" s="57"/>
    </row>
    <row r="727" spans="3:59" ht="14.1" customHeight="1">
      <c r="C727" s="54"/>
      <c r="D727" s="54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/>
      <c r="AK727" s="57"/>
      <c r="AL727" s="57"/>
      <c r="AM727" s="57"/>
      <c r="AN727" s="57"/>
      <c r="AO727" s="57"/>
      <c r="AP727" s="57"/>
      <c r="AQ727" s="57"/>
      <c r="AR727" s="57"/>
      <c r="AS727" s="57"/>
      <c r="AT727" s="57"/>
      <c r="AU727" s="57"/>
      <c r="AV727" s="57"/>
      <c r="AW727" s="57"/>
      <c r="AX727" s="57"/>
      <c r="AY727" s="57"/>
      <c r="AZ727" s="57"/>
      <c r="BA727" s="57"/>
      <c r="BB727" s="57"/>
      <c r="BC727" s="57"/>
      <c r="BD727" s="57"/>
      <c r="BE727" s="57"/>
      <c r="BF727" s="57"/>
      <c r="BG727" s="57"/>
    </row>
    <row r="728" spans="3:59" ht="14.1" customHeight="1">
      <c r="C728" s="54"/>
      <c r="D728" s="54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57"/>
      <c r="AI728" s="57"/>
      <c r="AJ728" s="57"/>
      <c r="AK728" s="57"/>
      <c r="AL728" s="57"/>
      <c r="AM728" s="57"/>
      <c r="AN728" s="57"/>
      <c r="AO728" s="57"/>
      <c r="AP728" s="57"/>
      <c r="AQ728" s="57"/>
      <c r="AR728" s="57"/>
      <c r="AS728" s="57"/>
      <c r="AT728" s="57"/>
      <c r="AU728" s="57"/>
      <c r="AV728" s="57"/>
      <c r="AW728" s="57"/>
      <c r="AX728" s="57"/>
      <c r="AY728" s="57"/>
      <c r="AZ728" s="57"/>
      <c r="BA728" s="57"/>
      <c r="BB728" s="57"/>
      <c r="BC728" s="57"/>
      <c r="BD728" s="57"/>
      <c r="BE728" s="57"/>
      <c r="BF728" s="57"/>
      <c r="BG728" s="57"/>
    </row>
    <row r="729" spans="3:59" ht="14.1" customHeight="1">
      <c r="C729" s="54"/>
      <c r="D729" s="54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  <c r="AJ729" s="57"/>
      <c r="AK729" s="57"/>
      <c r="AL729" s="57"/>
      <c r="AM729" s="57"/>
      <c r="AN729" s="57"/>
      <c r="AO729" s="57"/>
      <c r="AP729" s="57"/>
      <c r="AQ729" s="57"/>
      <c r="AR729" s="57"/>
      <c r="AS729" s="57"/>
      <c r="AT729" s="57"/>
      <c r="AU729" s="57"/>
      <c r="AV729" s="57"/>
      <c r="AW729" s="57"/>
      <c r="AX729" s="57"/>
      <c r="AY729" s="57"/>
      <c r="AZ729" s="57"/>
      <c r="BA729" s="57"/>
      <c r="BB729" s="57"/>
      <c r="BC729" s="57"/>
      <c r="BD729" s="57"/>
      <c r="BE729" s="57"/>
      <c r="BF729" s="57"/>
      <c r="BG729" s="57"/>
    </row>
    <row r="730" spans="3:59" ht="14.1" customHeight="1">
      <c r="C730" s="54"/>
      <c r="D730" s="54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  <c r="AN730" s="57"/>
      <c r="AO730" s="57"/>
      <c r="AP730" s="57"/>
      <c r="AQ730" s="57"/>
      <c r="AR730" s="57"/>
      <c r="AS730" s="57"/>
      <c r="AT730" s="57"/>
      <c r="AU730" s="57"/>
      <c r="AV730" s="57"/>
      <c r="AW730" s="57"/>
      <c r="AX730" s="57"/>
      <c r="AY730" s="57"/>
      <c r="AZ730" s="57"/>
      <c r="BA730" s="57"/>
      <c r="BB730" s="57"/>
      <c r="BC730" s="57"/>
      <c r="BD730" s="57"/>
      <c r="BE730" s="57"/>
      <c r="BF730" s="57"/>
      <c r="BG730" s="57"/>
    </row>
    <row r="731" spans="3:59" ht="14.1" customHeight="1">
      <c r="C731" s="54"/>
      <c r="D731" s="54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  <c r="AN731" s="57"/>
      <c r="AO731" s="57"/>
      <c r="AP731" s="57"/>
      <c r="AQ731" s="57"/>
      <c r="AR731" s="57"/>
      <c r="AS731" s="57"/>
      <c r="AT731" s="57"/>
      <c r="AU731" s="57"/>
      <c r="AV731" s="57"/>
      <c r="AW731" s="57"/>
      <c r="AX731" s="57"/>
      <c r="AY731" s="57"/>
      <c r="AZ731" s="57"/>
      <c r="BA731" s="57"/>
      <c r="BB731" s="57"/>
      <c r="BC731" s="57"/>
      <c r="BD731" s="57"/>
      <c r="BE731" s="57"/>
      <c r="BF731" s="57"/>
      <c r="BG731" s="57"/>
    </row>
    <row r="732" spans="3:59" ht="14.1" customHeight="1">
      <c r="C732" s="54"/>
      <c r="D732" s="54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/>
      <c r="AK732" s="57"/>
      <c r="AL732" s="57"/>
      <c r="AM732" s="57"/>
      <c r="AN732" s="57"/>
      <c r="AO732" s="57"/>
      <c r="AP732" s="57"/>
      <c r="AQ732" s="57"/>
      <c r="AR732" s="57"/>
      <c r="AS732" s="57"/>
      <c r="AT732" s="57"/>
      <c r="AU732" s="57"/>
      <c r="AV732" s="57"/>
      <c r="AW732" s="57"/>
      <c r="AX732" s="57"/>
      <c r="AY732" s="57"/>
      <c r="AZ732" s="57"/>
      <c r="BA732" s="57"/>
      <c r="BB732" s="57"/>
      <c r="BC732" s="57"/>
      <c r="BD732" s="57"/>
      <c r="BE732" s="57"/>
      <c r="BF732" s="57"/>
      <c r="BG732" s="57"/>
    </row>
    <row r="733" spans="3:59" ht="14.1" customHeight="1">
      <c r="C733" s="54"/>
      <c r="D733" s="54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  <c r="AJ733" s="57"/>
      <c r="AK733" s="57"/>
      <c r="AL733" s="57"/>
      <c r="AM733" s="57"/>
      <c r="AN733" s="57"/>
      <c r="AO733" s="57"/>
      <c r="AP733" s="57"/>
      <c r="AQ733" s="57"/>
      <c r="AR733" s="57"/>
      <c r="AS733" s="57"/>
      <c r="AT733" s="57"/>
      <c r="AU733" s="57"/>
      <c r="AV733" s="57"/>
      <c r="AW733" s="57"/>
      <c r="AX733" s="57"/>
      <c r="AY733" s="57"/>
      <c r="AZ733" s="57"/>
      <c r="BA733" s="57"/>
      <c r="BB733" s="57"/>
      <c r="BC733" s="57"/>
      <c r="BD733" s="57"/>
      <c r="BE733" s="57"/>
      <c r="BF733" s="57"/>
      <c r="BG733" s="57"/>
    </row>
    <row r="734" spans="3:59" ht="14.1" customHeight="1">
      <c r="C734" s="54"/>
      <c r="D734" s="54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  <c r="AJ734" s="57"/>
      <c r="AK734" s="57"/>
      <c r="AL734" s="57"/>
      <c r="AM734" s="57"/>
      <c r="AN734" s="57"/>
      <c r="AO734" s="57"/>
      <c r="AP734" s="57"/>
      <c r="AQ734" s="57"/>
      <c r="AR734" s="57"/>
      <c r="AS734" s="57"/>
      <c r="AT734" s="57"/>
      <c r="AU734" s="57"/>
      <c r="AV734" s="57"/>
      <c r="AW734" s="57"/>
      <c r="AX734" s="57"/>
      <c r="AY734" s="57"/>
      <c r="AZ734" s="57"/>
      <c r="BA734" s="57"/>
      <c r="BB734" s="57"/>
      <c r="BC734" s="57"/>
      <c r="BD734" s="57"/>
      <c r="BE734" s="57"/>
      <c r="BF734" s="57"/>
      <c r="BG734" s="57"/>
    </row>
    <row r="735" spans="3:59" ht="14.1" customHeight="1">
      <c r="C735" s="54"/>
      <c r="D735" s="54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/>
      <c r="AK735" s="57"/>
      <c r="AL735" s="57"/>
      <c r="AM735" s="57"/>
      <c r="AN735" s="57"/>
      <c r="AO735" s="57"/>
      <c r="AP735" s="57"/>
      <c r="AQ735" s="57"/>
      <c r="AR735" s="57"/>
      <c r="AS735" s="57"/>
      <c r="AT735" s="57"/>
      <c r="AU735" s="57"/>
      <c r="AV735" s="57"/>
      <c r="AW735" s="57"/>
      <c r="AX735" s="57"/>
      <c r="AY735" s="57"/>
      <c r="AZ735" s="57"/>
      <c r="BA735" s="57"/>
      <c r="BB735" s="57"/>
      <c r="BC735" s="57"/>
      <c r="BD735" s="57"/>
      <c r="BE735" s="57"/>
      <c r="BF735" s="57"/>
      <c r="BG735" s="57"/>
    </row>
    <row r="736" spans="3:59" ht="14.1" customHeight="1">
      <c r="C736" s="54"/>
      <c r="D736" s="54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/>
      <c r="AK736" s="57"/>
      <c r="AL736" s="57"/>
      <c r="AM736" s="57"/>
      <c r="AN736" s="57"/>
      <c r="AO736" s="57"/>
      <c r="AP736" s="57"/>
      <c r="AQ736" s="57"/>
      <c r="AR736" s="57"/>
      <c r="AS736" s="57"/>
      <c r="AT736" s="57"/>
      <c r="AU736" s="57"/>
      <c r="AV736" s="57"/>
      <c r="AW736" s="57"/>
      <c r="AX736" s="57"/>
      <c r="AY736" s="57"/>
      <c r="AZ736" s="57"/>
      <c r="BA736" s="57"/>
      <c r="BB736" s="57"/>
      <c r="BC736" s="57"/>
      <c r="BD736" s="57"/>
      <c r="BE736" s="57"/>
      <c r="BF736" s="57"/>
      <c r="BG736" s="57"/>
    </row>
    <row r="737" spans="3:59" ht="14.1" customHeight="1">
      <c r="C737" s="54"/>
      <c r="D737" s="54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/>
      <c r="AK737" s="57"/>
      <c r="AL737" s="57"/>
      <c r="AM737" s="57"/>
      <c r="AN737" s="57"/>
      <c r="AO737" s="57"/>
      <c r="AP737" s="57"/>
      <c r="AQ737" s="57"/>
      <c r="AR737" s="57"/>
      <c r="AS737" s="57"/>
      <c r="AT737" s="57"/>
      <c r="AU737" s="57"/>
      <c r="AV737" s="57"/>
      <c r="AW737" s="57"/>
      <c r="AX737" s="57"/>
      <c r="AY737" s="57"/>
      <c r="AZ737" s="57"/>
      <c r="BA737" s="57"/>
      <c r="BB737" s="57"/>
      <c r="BC737" s="57"/>
      <c r="BD737" s="57"/>
      <c r="BE737" s="57"/>
      <c r="BF737" s="57"/>
      <c r="BG737" s="57"/>
    </row>
    <row r="738" spans="3:59" ht="14.1" customHeight="1">
      <c r="C738" s="54"/>
      <c r="D738" s="54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/>
      <c r="AK738" s="57"/>
      <c r="AL738" s="57"/>
      <c r="AM738" s="57"/>
      <c r="AN738" s="57"/>
      <c r="AO738" s="57"/>
      <c r="AP738" s="57"/>
      <c r="AQ738" s="57"/>
      <c r="AR738" s="57"/>
      <c r="AS738" s="57"/>
      <c r="AT738" s="57"/>
      <c r="AU738" s="57"/>
      <c r="AV738" s="57"/>
      <c r="AW738" s="57"/>
      <c r="AX738" s="57"/>
      <c r="AY738" s="57"/>
      <c r="AZ738" s="57"/>
      <c r="BA738" s="57"/>
      <c r="BB738" s="57"/>
      <c r="BC738" s="57"/>
      <c r="BD738" s="57"/>
      <c r="BE738" s="57"/>
      <c r="BF738" s="57"/>
      <c r="BG738" s="57"/>
    </row>
    <row r="739" spans="3:59" ht="14.1" customHeight="1">
      <c r="C739" s="54"/>
      <c r="D739" s="54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  <c r="AJ739" s="57"/>
      <c r="AK739" s="57"/>
      <c r="AL739" s="57"/>
      <c r="AM739" s="57"/>
      <c r="AN739" s="57"/>
      <c r="AO739" s="57"/>
      <c r="AP739" s="57"/>
      <c r="AQ739" s="57"/>
      <c r="AR739" s="57"/>
      <c r="AS739" s="57"/>
      <c r="AT739" s="57"/>
      <c r="AU739" s="57"/>
      <c r="AV739" s="57"/>
      <c r="AW739" s="57"/>
      <c r="AX739" s="57"/>
      <c r="AY739" s="57"/>
      <c r="AZ739" s="57"/>
      <c r="BA739" s="57"/>
      <c r="BB739" s="57"/>
      <c r="BC739" s="57"/>
      <c r="BD739" s="57"/>
      <c r="BE739" s="57"/>
      <c r="BF739" s="57"/>
      <c r="BG739" s="57"/>
    </row>
    <row r="740" spans="3:59" ht="14.1" customHeight="1">
      <c r="C740" s="54"/>
      <c r="D740" s="54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/>
      <c r="AK740" s="57"/>
      <c r="AL740" s="57"/>
      <c r="AM740" s="57"/>
      <c r="AN740" s="57"/>
      <c r="AO740" s="57"/>
      <c r="AP740" s="57"/>
      <c r="AQ740" s="57"/>
      <c r="AR740" s="57"/>
      <c r="AS740" s="57"/>
      <c r="AT740" s="57"/>
      <c r="AU740" s="57"/>
      <c r="AV740" s="57"/>
      <c r="AW740" s="57"/>
      <c r="AX740" s="57"/>
      <c r="AY740" s="57"/>
      <c r="AZ740" s="57"/>
      <c r="BA740" s="57"/>
      <c r="BB740" s="57"/>
      <c r="BC740" s="57"/>
      <c r="BD740" s="57"/>
      <c r="BE740" s="57"/>
      <c r="BF740" s="57"/>
      <c r="BG740" s="57"/>
    </row>
    <row r="741" spans="3:59" ht="14.1" customHeight="1">
      <c r="C741" s="54"/>
      <c r="D741" s="54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/>
      <c r="AK741" s="57"/>
      <c r="AL741" s="57"/>
      <c r="AM741" s="57"/>
      <c r="AN741" s="57"/>
      <c r="AO741" s="57"/>
      <c r="AP741" s="57"/>
      <c r="AQ741" s="57"/>
      <c r="AR741" s="57"/>
      <c r="AS741" s="57"/>
      <c r="AT741" s="57"/>
      <c r="AU741" s="57"/>
      <c r="AV741" s="57"/>
      <c r="AW741" s="57"/>
      <c r="AX741" s="57"/>
      <c r="AY741" s="57"/>
      <c r="AZ741" s="57"/>
      <c r="BA741" s="57"/>
      <c r="BB741" s="57"/>
      <c r="BC741" s="57"/>
      <c r="BD741" s="57"/>
      <c r="BE741" s="57"/>
      <c r="BF741" s="57"/>
      <c r="BG741" s="57"/>
    </row>
    <row r="742" spans="3:59" ht="14.1" customHeight="1">
      <c r="C742" s="54"/>
      <c r="D742" s="54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/>
      <c r="AI742" s="57"/>
      <c r="AJ742" s="57"/>
      <c r="AK742" s="57"/>
      <c r="AL742" s="57"/>
      <c r="AM742" s="57"/>
      <c r="AN742" s="57"/>
      <c r="AO742" s="57"/>
      <c r="AP742" s="57"/>
      <c r="AQ742" s="57"/>
      <c r="AR742" s="57"/>
      <c r="AS742" s="57"/>
      <c r="AT742" s="57"/>
      <c r="AU742" s="57"/>
      <c r="AV742" s="57"/>
      <c r="AW742" s="57"/>
      <c r="AX742" s="57"/>
      <c r="AY742" s="57"/>
      <c r="AZ742" s="57"/>
      <c r="BA742" s="57"/>
      <c r="BB742" s="57"/>
      <c r="BC742" s="57"/>
      <c r="BD742" s="57"/>
      <c r="BE742" s="57"/>
      <c r="BF742" s="57"/>
      <c r="BG742" s="57"/>
    </row>
    <row r="743" spans="3:59" ht="14.1" customHeight="1">
      <c r="C743" s="54"/>
      <c r="D743" s="54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/>
      <c r="AK743" s="57"/>
      <c r="AL743" s="57"/>
      <c r="AM743" s="57"/>
      <c r="AN743" s="57"/>
      <c r="AO743" s="57"/>
      <c r="AP743" s="57"/>
      <c r="AQ743" s="57"/>
      <c r="AR743" s="57"/>
      <c r="AS743" s="57"/>
      <c r="AT743" s="57"/>
      <c r="AU743" s="57"/>
      <c r="AV743" s="57"/>
      <c r="AW743" s="57"/>
      <c r="AX743" s="57"/>
      <c r="AY743" s="57"/>
      <c r="AZ743" s="57"/>
      <c r="BA743" s="57"/>
      <c r="BB743" s="57"/>
      <c r="BC743" s="57"/>
      <c r="BD743" s="57"/>
      <c r="BE743" s="57"/>
      <c r="BF743" s="57"/>
      <c r="BG743" s="57"/>
    </row>
    <row r="744" spans="3:59" ht="14.1" customHeight="1">
      <c r="C744" s="54"/>
      <c r="D744" s="54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  <c r="AJ744" s="57"/>
      <c r="AK744" s="57"/>
      <c r="AL744" s="57"/>
      <c r="AM744" s="57"/>
      <c r="AN744" s="57"/>
      <c r="AO744" s="57"/>
      <c r="AP744" s="57"/>
      <c r="AQ744" s="57"/>
      <c r="AR744" s="57"/>
      <c r="AS744" s="57"/>
      <c r="AT744" s="57"/>
      <c r="AU744" s="57"/>
      <c r="AV744" s="57"/>
      <c r="AW744" s="57"/>
      <c r="AX744" s="57"/>
      <c r="AY744" s="57"/>
      <c r="AZ744" s="57"/>
      <c r="BA744" s="57"/>
      <c r="BB744" s="57"/>
      <c r="BC744" s="57"/>
      <c r="BD744" s="57"/>
      <c r="BE744" s="57"/>
      <c r="BF744" s="57"/>
      <c r="BG744" s="57"/>
    </row>
    <row r="745" spans="3:59" ht="14.1" customHeight="1">
      <c r="C745" s="54"/>
      <c r="D745" s="54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7"/>
      <c r="AM745" s="57"/>
      <c r="AN745" s="57"/>
      <c r="AO745" s="57"/>
      <c r="AP745" s="57"/>
      <c r="AQ745" s="57"/>
      <c r="AR745" s="57"/>
      <c r="AS745" s="57"/>
      <c r="AT745" s="57"/>
      <c r="AU745" s="57"/>
      <c r="AV745" s="57"/>
      <c r="AW745" s="57"/>
      <c r="AX745" s="57"/>
      <c r="AY745" s="57"/>
      <c r="AZ745" s="57"/>
      <c r="BA745" s="57"/>
      <c r="BB745" s="57"/>
      <c r="BC745" s="57"/>
      <c r="BD745" s="57"/>
      <c r="BE745" s="57"/>
      <c r="BF745" s="57"/>
      <c r="BG745" s="57"/>
    </row>
    <row r="746" spans="3:59" ht="14.1" customHeight="1">
      <c r="C746" s="54"/>
      <c r="D746" s="54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/>
      <c r="AK746" s="57"/>
      <c r="AL746" s="57"/>
      <c r="AM746" s="57"/>
      <c r="AN746" s="57"/>
      <c r="AO746" s="57"/>
      <c r="AP746" s="57"/>
      <c r="AQ746" s="57"/>
      <c r="AR746" s="57"/>
      <c r="AS746" s="57"/>
      <c r="AT746" s="57"/>
      <c r="AU746" s="57"/>
      <c r="AV746" s="57"/>
      <c r="AW746" s="57"/>
      <c r="AX746" s="57"/>
      <c r="AY746" s="57"/>
      <c r="AZ746" s="57"/>
      <c r="BA746" s="57"/>
      <c r="BB746" s="57"/>
      <c r="BC746" s="57"/>
      <c r="BD746" s="57"/>
      <c r="BE746" s="57"/>
      <c r="BF746" s="57"/>
      <c r="BG746" s="57"/>
    </row>
    <row r="747" spans="3:59" ht="14.1" customHeight="1">
      <c r="C747" s="54"/>
      <c r="D747" s="54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/>
      <c r="AL747" s="57"/>
      <c r="AM747" s="57"/>
      <c r="AN747" s="57"/>
      <c r="AO747" s="57"/>
      <c r="AP747" s="57"/>
      <c r="AQ747" s="57"/>
      <c r="AR747" s="57"/>
      <c r="AS747" s="57"/>
      <c r="AT747" s="57"/>
      <c r="AU747" s="57"/>
      <c r="AV747" s="57"/>
      <c r="AW747" s="57"/>
      <c r="AX747" s="57"/>
      <c r="AY747" s="57"/>
      <c r="AZ747" s="57"/>
      <c r="BA747" s="57"/>
      <c r="BB747" s="57"/>
      <c r="BC747" s="57"/>
      <c r="BD747" s="57"/>
      <c r="BE747" s="57"/>
      <c r="BF747" s="57"/>
      <c r="BG747" s="57"/>
    </row>
    <row r="748" spans="3:59" ht="14.1" customHeight="1">
      <c r="C748" s="54"/>
      <c r="D748" s="54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/>
      <c r="AK748" s="57"/>
      <c r="AL748" s="57"/>
      <c r="AM748" s="57"/>
      <c r="AN748" s="57"/>
      <c r="AO748" s="57"/>
      <c r="AP748" s="57"/>
      <c r="AQ748" s="57"/>
      <c r="AR748" s="57"/>
      <c r="AS748" s="57"/>
      <c r="AT748" s="57"/>
      <c r="AU748" s="57"/>
      <c r="AV748" s="57"/>
      <c r="AW748" s="57"/>
      <c r="AX748" s="57"/>
      <c r="AY748" s="57"/>
      <c r="AZ748" s="57"/>
      <c r="BA748" s="57"/>
      <c r="BB748" s="57"/>
      <c r="BC748" s="57"/>
      <c r="BD748" s="57"/>
      <c r="BE748" s="57"/>
      <c r="BF748" s="57"/>
      <c r="BG748" s="57"/>
    </row>
    <row r="749" spans="3:59" ht="14.1" customHeight="1">
      <c r="C749" s="54"/>
      <c r="D749" s="54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7"/>
      <c r="AM749" s="57"/>
      <c r="AN749" s="57"/>
      <c r="AO749" s="57"/>
      <c r="AP749" s="57"/>
      <c r="AQ749" s="57"/>
      <c r="AR749" s="57"/>
      <c r="AS749" s="57"/>
      <c r="AT749" s="57"/>
      <c r="AU749" s="57"/>
      <c r="AV749" s="57"/>
      <c r="AW749" s="57"/>
      <c r="AX749" s="57"/>
      <c r="AY749" s="57"/>
      <c r="AZ749" s="57"/>
      <c r="BA749" s="57"/>
      <c r="BB749" s="57"/>
      <c r="BC749" s="57"/>
      <c r="BD749" s="57"/>
      <c r="BE749" s="57"/>
      <c r="BF749" s="57"/>
      <c r="BG749" s="57"/>
    </row>
    <row r="750" spans="3:59" ht="14.1" customHeight="1">
      <c r="C750" s="54"/>
      <c r="D750" s="54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  <c r="AH750" s="57"/>
      <c r="AI750" s="57"/>
      <c r="AJ750" s="57"/>
      <c r="AK750" s="57"/>
      <c r="AL750" s="57"/>
      <c r="AM750" s="57"/>
      <c r="AN750" s="57"/>
      <c r="AO750" s="57"/>
      <c r="AP750" s="57"/>
      <c r="AQ750" s="57"/>
      <c r="AR750" s="57"/>
      <c r="AS750" s="57"/>
      <c r="AT750" s="57"/>
      <c r="AU750" s="57"/>
      <c r="AV750" s="57"/>
      <c r="AW750" s="57"/>
      <c r="AX750" s="57"/>
      <c r="AY750" s="57"/>
      <c r="AZ750" s="57"/>
      <c r="BA750" s="57"/>
      <c r="BB750" s="57"/>
      <c r="BC750" s="57"/>
      <c r="BD750" s="57"/>
      <c r="BE750" s="57"/>
      <c r="BF750" s="57"/>
      <c r="BG750" s="57"/>
    </row>
    <row r="751" spans="3:59" ht="14.1" customHeight="1">
      <c r="C751" s="54"/>
      <c r="D751" s="54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57"/>
      <c r="AI751" s="57"/>
      <c r="AJ751" s="57"/>
      <c r="AK751" s="57"/>
      <c r="AL751" s="57"/>
      <c r="AM751" s="57"/>
      <c r="AN751" s="57"/>
      <c r="AO751" s="57"/>
      <c r="AP751" s="57"/>
      <c r="AQ751" s="57"/>
      <c r="AR751" s="57"/>
      <c r="AS751" s="57"/>
      <c r="AT751" s="57"/>
      <c r="AU751" s="57"/>
      <c r="AV751" s="57"/>
      <c r="AW751" s="57"/>
      <c r="AX751" s="57"/>
      <c r="AY751" s="57"/>
      <c r="AZ751" s="57"/>
      <c r="BA751" s="57"/>
      <c r="BB751" s="57"/>
      <c r="BC751" s="57"/>
      <c r="BD751" s="57"/>
      <c r="BE751" s="57"/>
      <c r="BF751" s="57"/>
      <c r="BG751" s="57"/>
    </row>
    <row r="752" spans="3:59" ht="14.1" customHeight="1">
      <c r="C752" s="54"/>
      <c r="D752" s="54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  <c r="AH752" s="57"/>
      <c r="AI752" s="57"/>
      <c r="AJ752" s="57"/>
      <c r="AK752" s="57"/>
      <c r="AL752" s="57"/>
      <c r="AM752" s="57"/>
      <c r="AN752" s="57"/>
      <c r="AO752" s="57"/>
      <c r="AP752" s="57"/>
      <c r="AQ752" s="57"/>
      <c r="AR752" s="57"/>
      <c r="AS752" s="57"/>
      <c r="AT752" s="57"/>
      <c r="AU752" s="57"/>
      <c r="AV752" s="57"/>
      <c r="AW752" s="57"/>
      <c r="AX752" s="57"/>
      <c r="AY752" s="57"/>
      <c r="AZ752" s="57"/>
      <c r="BA752" s="57"/>
      <c r="BB752" s="57"/>
      <c r="BC752" s="57"/>
      <c r="BD752" s="57"/>
      <c r="BE752" s="57"/>
      <c r="BF752" s="57"/>
      <c r="BG752" s="57"/>
    </row>
    <row r="753" spans="3:59" ht="14.1" customHeight="1">
      <c r="C753" s="54"/>
      <c r="D753" s="54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57"/>
      <c r="AI753" s="57"/>
      <c r="AJ753" s="57"/>
      <c r="AK753" s="57"/>
      <c r="AL753" s="57"/>
      <c r="AM753" s="57"/>
      <c r="AN753" s="57"/>
      <c r="AO753" s="57"/>
      <c r="AP753" s="57"/>
      <c r="AQ753" s="57"/>
      <c r="AR753" s="57"/>
      <c r="AS753" s="57"/>
      <c r="AT753" s="57"/>
      <c r="AU753" s="57"/>
      <c r="AV753" s="57"/>
      <c r="AW753" s="57"/>
      <c r="AX753" s="57"/>
      <c r="AY753" s="57"/>
      <c r="AZ753" s="57"/>
      <c r="BA753" s="57"/>
      <c r="BB753" s="57"/>
      <c r="BC753" s="57"/>
      <c r="BD753" s="57"/>
      <c r="BE753" s="57"/>
      <c r="BF753" s="57"/>
      <c r="BG753" s="57"/>
    </row>
    <row r="754" spans="3:59" ht="14.1" customHeight="1">
      <c r="C754" s="54"/>
      <c r="D754" s="54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  <c r="AH754" s="57"/>
      <c r="AI754" s="57"/>
      <c r="AJ754" s="57"/>
      <c r="AK754" s="57"/>
      <c r="AL754" s="57"/>
      <c r="AM754" s="57"/>
      <c r="AN754" s="57"/>
      <c r="AO754" s="57"/>
      <c r="AP754" s="57"/>
      <c r="AQ754" s="57"/>
      <c r="AR754" s="57"/>
      <c r="AS754" s="57"/>
      <c r="AT754" s="57"/>
      <c r="AU754" s="57"/>
      <c r="AV754" s="57"/>
      <c r="AW754" s="57"/>
      <c r="AX754" s="57"/>
      <c r="AY754" s="57"/>
      <c r="AZ754" s="57"/>
      <c r="BA754" s="57"/>
      <c r="BB754" s="57"/>
      <c r="BC754" s="57"/>
      <c r="BD754" s="57"/>
      <c r="BE754" s="57"/>
      <c r="BF754" s="57"/>
      <c r="BG754" s="57"/>
    </row>
    <row r="755" spans="3:59" ht="14.1" customHeight="1">
      <c r="C755" s="54"/>
      <c r="D755" s="54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/>
      <c r="AK755" s="57"/>
      <c r="AL755" s="57"/>
      <c r="AM755" s="57"/>
      <c r="AN755" s="57"/>
      <c r="AO755" s="57"/>
      <c r="AP755" s="57"/>
      <c r="AQ755" s="57"/>
      <c r="AR755" s="57"/>
      <c r="AS755" s="57"/>
      <c r="AT755" s="57"/>
      <c r="AU755" s="57"/>
      <c r="AV755" s="57"/>
      <c r="AW755" s="57"/>
      <c r="AX755" s="57"/>
      <c r="AY755" s="57"/>
      <c r="AZ755" s="57"/>
      <c r="BA755" s="57"/>
      <c r="BB755" s="57"/>
      <c r="BC755" s="57"/>
      <c r="BD755" s="57"/>
      <c r="BE755" s="57"/>
      <c r="BF755" s="57"/>
      <c r="BG755" s="57"/>
    </row>
    <row r="756" spans="3:59" ht="14.1" customHeight="1">
      <c r="C756" s="54"/>
      <c r="D756" s="54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/>
      <c r="AK756" s="57"/>
      <c r="AL756" s="57"/>
      <c r="AM756" s="57"/>
      <c r="AN756" s="57"/>
      <c r="AO756" s="57"/>
      <c r="AP756" s="57"/>
      <c r="AQ756" s="57"/>
      <c r="AR756" s="57"/>
      <c r="AS756" s="57"/>
      <c r="AT756" s="57"/>
      <c r="AU756" s="57"/>
      <c r="AV756" s="57"/>
      <c r="AW756" s="57"/>
      <c r="AX756" s="57"/>
      <c r="AY756" s="57"/>
      <c r="AZ756" s="57"/>
      <c r="BA756" s="57"/>
      <c r="BB756" s="57"/>
      <c r="BC756" s="57"/>
      <c r="BD756" s="57"/>
      <c r="BE756" s="57"/>
      <c r="BF756" s="57"/>
      <c r="BG756" s="57"/>
    </row>
    <row r="757" spans="3:59" ht="14.1" customHeight="1">
      <c r="C757" s="54"/>
      <c r="D757" s="54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/>
      <c r="AK757" s="57"/>
      <c r="AL757" s="57"/>
      <c r="AM757" s="57"/>
      <c r="AN757" s="57"/>
      <c r="AO757" s="57"/>
      <c r="AP757" s="57"/>
      <c r="AQ757" s="57"/>
      <c r="AR757" s="57"/>
      <c r="AS757" s="57"/>
      <c r="AT757" s="57"/>
      <c r="AU757" s="57"/>
      <c r="AV757" s="57"/>
      <c r="AW757" s="57"/>
      <c r="AX757" s="57"/>
      <c r="AY757" s="57"/>
      <c r="AZ757" s="57"/>
      <c r="BA757" s="57"/>
      <c r="BB757" s="57"/>
      <c r="BC757" s="57"/>
      <c r="BD757" s="57"/>
      <c r="BE757" s="57"/>
      <c r="BF757" s="57"/>
      <c r="BG757" s="57"/>
    </row>
    <row r="758" spans="3:59" ht="14.1" customHeight="1">
      <c r="C758" s="54"/>
      <c r="D758" s="54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  <c r="AN758" s="57"/>
      <c r="AO758" s="57"/>
      <c r="AP758" s="57"/>
      <c r="AQ758" s="57"/>
      <c r="AR758" s="57"/>
      <c r="AS758" s="57"/>
      <c r="AT758" s="57"/>
      <c r="AU758" s="57"/>
      <c r="AV758" s="57"/>
      <c r="AW758" s="57"/>
      <c r="AX758" s="57"/>
      <c r="AY758" s="57"/>
      <c r="AZ758" s="57"/>
      <c r="BA758" s="57"/>
      <c r="BB758" s="57"/>
      <c r="BC758" s="57"/>
      <c r="BD758" s="57"/>
      <c r="BE758" s="57"/>
      <c r="BF758" s="57"/>
      <c r="BG758" s="57"/>
    </row>
    <row r="759" spans="3:59" ht="14.1" customHeight="1">
      <c r="C759" s="54"/>
      <c r="D759" s="54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  <c r="AN759" s="57"/>
      <c r="AO759" s="57"/>
      <c r="AP759" s="57"/>
      <c r="AQ759" s="57"/>
      <c r="AR759" s="57"/>
      <c r="AS759" s="57"/>
      <c r="AT759" s="57"/>
      <c r="AU759" s="57"/>
      <c r="AV759" s="57"/>
      <c r="AW759" s="57"/>
      <c r="AX759" s="57"/>
      <c r="AY759" s="57"/>
      <c r="AZ759" s="57"/>
      <c r="BA759" s="57"/>
      <c r="BB759" s="57"/>
      <c r="BC759" s="57"/>
      <c r="BD759" s="57"/>
      <c r="BE759" s="57"/>
      <c r="BF759" s="57"/>
      <c r="BG759" s="57"/>
    </row>
    <row r="760" spans="3:59" ht="14.1" customHeight="1">
      <c r="C760" s="54"/>
      <c r="D760" s="54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  <c r="AN760" s="57"/>
      <c r="AO760" s="57"/>
      <c r="AP760" s="57"/>
      <c r="AQ760" s="57"/>
      <c r="AR760" s="57"/>
      <c r="AS760" s="57"/>
      <c r="AT760" s="57"/>
      <c r="AU760" s="57"/>
      <c r="AV760" s="57"/>
      <c r="AW760" s="57"/>
      <c r="AX760" s="57"/>
      <c r="AY760" s="57"/>
      <c r="AZ760" s="57"/>
      <c r="BA760" s="57"/>
      <c r="BB760" s="57"/>
      <c r="BC760" s="57"/>
      <c r="BD760" s="57"/>
      <c r="BE760" s="57"/>
      <c r="BF760" s="57"/>
      <c r="BG760" s="57"/>
    </row>
    <row r="761" spans="3:59" ht="14.1" customHeight="1">
      <c r="C761" s="54"/>
      <c r="D761" s="54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  <c r="AH761" s="57"/>
      <c r="AI761" s="57"/>
      <c r="AJ761" s="57"/>
      <c r="AK761" s="57"/>
      <c r="AL761" s="57"/>
      <c r="AM761" s="57"/>
      <c r="AN761" s="57"/>
      <c r="AO761" s="57"/>
      <c r="AP761" s="57"/>
      <c r="AQ761" s="57"/>
      <c r="AR761" s="57"/>
      <c r="AS761" s="57"/>
      <c r="AT761" s="57"/>
      <c r="AU761" s="57"/>
      <c r="AV761" s="57"/>
      <c r="AW761" s="57"/>
      <c r="AX761" s="57"/>
      <c r="AY761" s="57"/>
      <c r="AZ761" s="57"/>
      <c r="BA761" s="57"/>
      <c r="BB761" s="57"/>
      <c r="BC761" s="57"/>
      <c r="BD761" s="57"/>
      <c r="BE761" s="57"/>
      <c r="BF761" s="57"/>
      <c r="BG761" s="57"/>
    </row>
    <row r="762" spans="3:59" ht="14.1" customHeight="1">
      <c r="C762" s="54"/>
      <c r="D762" s="54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  <c r="AH762" s="57"/>
      <c r="AI762" s="57"/>
      <c r="AJ762" s="57"/>
      <c r="AK762" s="57"/>
      <c r="AL762" s="57"/>
      <c r="AM762" s="57"/>
      <c r="AN762" s="57"/>
      <c r="AO762" s="57"/>
      <c r="AP762" s="57"/>
      <c r="AQ762" s="57"/>
      <c r="AR762" s="57"/>
      <c r="AS762" s="57"/>
      <c r="AT762" s="57"/>
      <c r="AU762" s="57"/>
      <c r="AV762" s="57"/>
      <c r="AW762" s="57"/>
      <c r="AX762" s="57"/>
      <c r="AY762" s="57"/>
      <c r="AZ762" s="57"/>
      <c r="BA762" s="57"/>
      <c r="BB762" s="57"/>
      <c r="BC762" s="57"/>
      <c r="BD762" s="57"/>
      <c r="BE762" s="57"/>
      <c r="BF762" s="57"/>
      <c r="BG762" s="57"/>
    </row>
    <row r="763" spans="3:59" ht="14.1" customHeight="1">
      <c r="C763" s="54"/>
      <c r="D763" s="54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  <c r="AH763" s="57"/>
      <c r="AI763" s="57"/>
      <c r="AJ763" s="57"/>
      <c r="AK763" s="57"/>
      <c r="AL763" s="57"/>
      <c r="AM763" s="57"/>
      <c r="AN763" s="57"/>
      <c r="AO763" s="57"/>
      <c r="AP763" s="57"/>
      <c r="AQ763" s="57"/>
      <c r="AR763" s="57"/>
      <c r="AS763" s="57"/>
      <c r="AT763" s="57"/>
      <c r="AU763" s="57"/>
      <c r="AV763" s="57"/>
      <c r="AW763" s="57"/>
      <c r="AX763" s="57"/>
      <c r="AY763" s="57"/>
      <c r="AZ763" s="57"/>
      <c r="BA763" s="57"/>
      <c r="BB763" s="57"/>
      <c r="BC763" s="57"/>
      <c r="BD763" s="57"/>
      <c r="BE763" s="57"/>
      <c r="BF763" s="57"/>
      <c r="BG763" s="57"/>
    </row>
    <row r="764" spans="3:59" ht="14.1" customHeight="1">
      <c r="C764" s="54"/>
      <c r="D764" s="54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  <c r="AH764" s="57"/>
      <c r="AI764" s="57"/>
      <c r="AJ764" s="57"/>
      <c r="AK764" s="57"/>
      <c r="AL764" s="57"/>
      <c r="AM764" s="57"/>
      <c r="AN764" s="57"/>
      <c r="AO764" s="57"/>
      <c r="AP764" s="57"/>
      <c r="AQ764" s="57"/>
      <c r="AR764" s="57"/>
      <c r="AS764" s="57"/>
      <c r="AT764" s="57"/>
      <c r="AU764" s="57"/>
      <c r="AV764" s="57"/>
      <c r="AW764" s="57"/>
      <c r="AX764" s="57"/>
      <c r="AY764" s="57"/>
      <c r="AZ764" s="57"/>
      <c r="BA764" s="57"/>
      <c r="BB764" s="57"/>
      <c r="BC764" s="57"/>
      <c r="BD764" s="57"/>
      <c r="BE764" s="57"/>
      <c r="BF764" s="57"/>
      <c r="BG764" s="57"/>
    </row>
    <row r="765" spans="3:59" ht="14.1" customHeight="1">
      <c r="C765" s="54"/>
      <c r="D765" s="54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  <c r="AH765" s="57"/>
      <c r="AI765" s="57"/>
      <c r="AJ765" s="57"/>
      <c r="AK765" s="57"/>
      <c r="AL765" s="57"/>
      <c r="AM765" s="57"/>
      <c r="AN765" s="57"/>
      <c r="AO765" s="57"/>
      <c r="AP765" s="57"/>
      <c r="AQ765" s="57"/>
      <c r="AR765" s="57"/>
      <c r="AS765" s="57"/>
      <c r="AT765" s="57"/>
      <c r="AU765" s="57"/>
      <c r="AV765" s="57"/>
      <c r="AW765" s="57"/>
      <c r="AX765" s="57"/>
      <c r="AY765" s="57"/>
      <c r="AZ765" s="57"/>
      <c r="BA765" s="57"/>
      <c r="BB765" s="57"/>
      <c r="BC765" s="57"/>
      <c r="BD765" s="57"/>
      <c r="BE765" s="57"/>
      <c r="BF765" s="57"/>
      <c r="BG765" s="57"/>
    </row>
    <row r="766" spans="3:59" ht="14.1" customHeight="1">
      <c r="C766" s="54"/>
      <c r="D766" s="54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  <c r="AH766" s="57"/>
      <c r="AI766" s="57"/>
      <c r="AJ766" s="57"/>
      <c r="AK766" s="57"/>
      <c r="AL766" s="57"/>
      <c r="AM766" s="57"/>
      <c r="AN766" s="57"/>
      <c r="AO766" s="57"/>
      <c r="AP766" s="57"/>
      <c r="AQ766" s="57"/>
      <c r="AR766" s="57"/>
      <c r="AS766" s="57"/>
      <c r="AT766" s="57"/>
      <c r="AU766" s="57"/>
      <c r="AV766" s="57"/>
      <c r="AW766" s="57"/>
      <c r="AX766" s="57"/>
      <c r="AY766" s="57"/>
      <c r="AZ766" s="57"/>
      <c r="BA766" s="57"/>
      <c r="BB766" s="57"/>
      <c r="BC766" s="57"/>
      <c r="BD766" s="57"/>
      <c r="BE766" s="57"/>
      <c r="BF766" s="57"/>
      <c r="BG766" s="57"/>
    </row>
    <row r="767" spans="3:59" ht="14.1" customHeight="1">
      <c r="C767" s="54"/>
      <c r="D767" s="54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  <c r="AH767" s="57"/>
      <c r="AI767" s="57"/>
      <c r="AJ767" s="57"/>
      <c r="AK767" s="57"/>
      <c r="AL767" s="57"/>
      <c r="AM767" s="57"/>
      <c r="AN767" s="57"/>
      <c r="AO767" s="57"/>
      <c r="AP767" s="57"/>
      <c r="AQ767" s="57"/>
      <c r="AR767" s="57"/>
      <c r="AS767" s="57"/>
      <c r="AT767" s="57"/>
      <c r="AU767" s="57"/>
      <c r="AV767" s="57"/>
      <c r="AW767" s="57"/>
      <c r="AX767" s="57"/>
      <c r="AY767" s="57"/>
      <c r="AZ767" s="57"/>
      <c r="BA767" s="57"/>
      <c r="BB767" s="57"/>
      <c r="BC767" s="57"/>
      <c r="BD767" s="57"/>
      <c r="BE767" s="57"/>
      <c r="BF767" s="57"/>
      <c r="BG767" s="57"/>
    </row>
    <row r="768" spans="3:59" ht="14.1" customHeight="1">
      <c r="C768" s="54"/>
      <c r="D768" s="54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  <c r="AH768" s="57"/>
      <c r="AI768" s="57"/>
      <c r="AJ768" s="57"/>
      <c r="AK768" s="57"/>
      <c r="AL768" s="57"/>
      <c r="AM768" s="57"/>
      <c r="AN768" s="57"/>
      <c r="AO768" s="57"/>
      <c r="AP768" s="57"/>
      <c r="AQ768" s="57"/>
      <c r="AR768" s="57"/>
      <c r="AS768" s="57"/>
      <c r="AT768" s="57"/>
      <c r="AU768" s="57"/>
      <c r="AV768" s="57"/>
      <c r="AW768" s="57"/>
      <c r="AX768" s="57"/>
      <c r="AY768" s="57"/>
      <c r="AZ768" s="57"/>
      <c r="BA768" s="57"/>
      <c r="BB768" s="57"/>
      <c r="BC768" s="57"/>
      <c r="BD768" s="57"/>
      <c r="BE768" s="57"/>
      <c r="BF768" s="57"/>
      <c r="BG768" s="57"/>
    </row>
    <row r="769" spans="3:59" ht="14.1" customHeight="1">
      <c r="C769" s="54"/>
      <c r="D769" s="54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  <c r="AH769" s="57"/>
      <c r="AI769" s="57"/>
      <c r="AJ769" s="57"/>
      <c r="AK769" s="57"/>
      <c r="AL769" s="57"/>
      <c r="AM769" s="57"/>
      <c r="AN769" s="57"/>
      <c r="AO769" s="57"/>
      <c r="AP769" s="57"/>
      <c r="AQ769" s="57"/>
      <c r="AR769" s="57"/>
      <c r="AS769" s="57"/>
      <c r="AT769" s="57"/>
      <c r="AU769" s="57"/>
      <c r="AV769" s="57"/>
      <c r="AW769" s="57"/>
      <c r="AX769" s="57"/>
      <c r="AY769" s="57"/>
      <c r="AZ769" s="57"/>
      <c r="BA769" s="57"/>
      <c r="BB769" s="57"/>
      <c r="BC769" s="57"/>
      <c r="BD769" s="57"/>
      <c r="BE769" s="57"/>
      <c r="BF769" s="57"/>
      <c r="BG769" s="57"/>
    </row>
    <row r="770" spans="3:59" ht="14.1" customHeight="1">
      <c r="C770" s="54"/>
      <c r="D770" s="54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  <c r="AH770" s="57"/>
      <c r="AI770" s="57"/>
      <c r="AJ770" s="57"/>
      <c r="AK770" s="57"/>
      <c r="AL770" s="57"/>
      <c r="AM770" s="57"/>
      <c r="AN770" s="57"/>
      <c r="AO770" s="57"/>
      <c r="AP770" s="57"/>
      <c r="AQ770" s="57"/>
      <c r="AR770" s="57"/>
      <c r="AS770" s="57"/>
      <c r="AT770" s="57"/>
      <c r="AU770" s="57"/>
      <c r="AV770" s="57"/>
      <c r="AW770" s="57"/>
      <c r="AX770" s="57"/>
      <c r="AY770" s="57"/>
      <c r="AZ770" s="57"/>
      <c r="BA770" s="57"/>
      <c r="BB770" s="57"/>
      <c r="BC770" s="57"/>
      <c r="BD770" s="57"/>
      <c r="BE770" s="57"/>
      <c r="BF770" s="57"/>
      <c r="BG770" s="57"/>
    </row>
    <row r="771" spans="3:59" ht="14.1" customHeight="1">
      <c r="C771" s="54"/>
      <c r="D771" s="54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  <c r="AH771" s="57"/>
      <c r="AI771" s="57"/>
      <c r="AJ771" s="57"/>
      <c r="AK771" s="57"/>
      <c r="AL771" s="57"/>
      <c r="AM771" s="57"/>
      <c r="AN771" s="57"/>
      <c r="AO771" s="57"/>
      <c r="AP771" s="57"/>
      <c r="AQ771" s="57"/>
      <c r="AR771" s="57"/>
      <c r="AS771" s="57"/>
      <c r="AT771" s="57"/>
      <c r="AU771" s="57"/>
      <c r="AV771" s="57"/>
      <c r="AW771" s="57"/>
      <c r="AX771" s="57"/>
      <c r="AY771" s="57"/>
      <c r="AZ771" s="57"/>
      <c r="BA771" s="57"/>
      <c r="BB771" s="57"/>
      <c r="BC771" s="57"/>
      <c r="BD771" s="57"/>
      <c r="BE771" s="57"/>
      <c r="BF771" s="57"/>
      <c r="BG771" s="57"/>
    </row>
    <row r="772" spans="3:59" ht="14.1" customHeight="1">
      <c r="C772" s="54"/>
      <c r="D772" s="54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  <c r="AH772" s="57"/>
      <c r="AI772" s="57"/>
      <c r="AJ772" s="57"/>
      <c r="AK772" s="57"/>
      <c r="AL772" s="57"/>
      <c r="AM772" s="57"/>
      <c r="AN772" s="57"/>
      <c r="AO772" s="57"/>
      <c r="AP772" s="57"/>
      <c r="AQ772" s="57"/>
      <c r="AR772" s="57"/>
      <c r="AS772" s="57"/>
      <c r="AT772" s="57"/>
      <c r="AU772" s="57"/>
      <c r="AV772" s="57"/>
      <c r="AW772" s="57"/>
      <c r="AX772" s="57"/>
      <c r="AY772" s="57"/>
      <c r="AZ772" s="57"/>
      <c r="BA772" s="57"/>
      <c r="BB772" s="57"/>
      <c r="BC772" s="57"/>
      <c r="BD772" s="57"/>
      <c r="BE772" s="57"/>
      <c r="BF772" s="57"/>
      <c r="BG772" s="57"/>
    </row>
    <row r="773" spans="3:59" ht="14.1" customHeight="1">
      <c r="C773" s="54"/>
      <c r="D773" s="54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  <c r="AH773" s="57"/>
      <c r="AI773" s="57"/>
      <c r="AJ773" s="57"/>
      <c r="AK773" s="57"/>
      <c r="AL773" s="57"/>
      <c r="AM773" s="57"/>
      <c r="AN773" s="57"/>
      <c r="AO773" s="57"/>
      <c r="AP773" s="57"/>
      <c r="AQ773" s="57"/>
      <c r="AR773" s="57"/>
      <c r="AS773" s="57"/>
      <c r="AT773" s="57"/>
      <c r="AU773" s="57"/>
      <c r="AV773" s="57"/>
      <c r="AW773" s="57"/>
      <c r="AX773" s="57"/>
      <c r="AY773" s="57"/>
      <c r="AZ773" s="57"/>
      <c r="BA773" s="57"/>
      <c r="BB773" s="57"/>
      <c r="BC773" s="57"/>
      <c r="BD773" s="57"/>
      <c r="BE773" s="57"/>
      <c r="BF773" s="57"/>
      <c r="BG773" s="57"/>
    </row>
    <row r="774" spans="3:59" ht="14.1" customHeight="1">
      <c r="C774" s="54"/>
      <c r="D774" s="54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  <c r="AH774" s="57"/>
      <c r="AI774" s="57"/>
      <c r="AJ774" s="57"/>
      <c r="AK774" s="57"/>
      <c r="AL774" s="57"/>
      <c r="AM774" s="57"/>
      <c r="AN774" s="57"/>
      <c r="AO774" s="57"/>
      <c r="AP774" s="57"/>
      <c r="AQ774" s="57"/>
      <c r="AR774" s="57"/>
      <c r="AS774" s="57"/>
      <c r="AT774" s="57"/>
      <c r="AU774" s="57"/>
      <c r="AV774" s="57"/>
      <c r="AW774" s="57"/>
      <c r="AX774" s="57"/>
      <c r="AY774" s="57"/>
      <c r="AZ774" s="57"/>
      <c r="BA774" s="57"/>
      <c r="BB774" s="57"/>
      <c r="BC774" s="57"/>
      <c r="BD774" s="57"/>
      <c r="BE774" s="57"/>
      <c r="BF774" s="57"/>
      <c r="BG774" s="57"/>
    </row>
    <row r="775" spans="3:59" ht="14.1" customHeight="1">
      <c r="C775" s="54"/>
      <c r="D775" s="54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  <c r="AH775" s="57"/>
      <c r="AI775" s="57"/>
      <c r="AJ775" s="57"/>
      <c r="AK775" s="57"/>
      <c r="AL775" s="57"/>
      <c r="AM775" s="57"/>
      <c r="AN775" s="57"/>
      <c r="AO775" s="57"/>
      <c r="AP775" s="57"/>
      <c r="AQ775" s="57"/>
      <c r="AR775" s="57"/>
      <c r="AS775" s="57"/>
      <c r="AT775" s="57"/>
      <c r="AU775" s="57"/>
      <c r="AV775" s="57"/>
      <c r="AW775" s="57"/>
      <c r="AX775" s="57"/>
      <c r="AY775" s="57"/>
      <c r="AZ775" s="57"/>
      <c r="BA775" s="57"/>
      <c r="BB775" s="57"/>
      <c r="BC775" s="57"/>
      <c r="BD775" s="57"/>
      <c r="BE775" s="57"/>
      <c r="BF775" s="57"/>
      <c r="BG775" s="57"/>
    </row>
    <row r="776" spans="3:59" ht="14.1" customHeight="1">
      <c r="C776" s="54"/>
      <c r="D776" s="54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  <c r="AH776" s="57"/>
      <c r="AI776" s="57"/>
      <c r="AJ776" s="57"/>
      <c r="AK776" s="57"/>
      <c r="AL776" s="57"/>
      <c r="AM776" s="57"/>
      <c r="AN776" s="57"/>
      <c r="AO776" s="57"/>
      <c r="AP776" s="57"/>
      <c r="AQ776" s="57"/>
      <c r="AR776" s="57"/>
      <c r="AS776" s="57"/>
      <c r="AT776" s="57"/>
      <c r="AU776" s="57"/>
      <c r="AV776" s="57"/>
      <c r="AW776" s="57"/>
      <c r="AX776" s="57"/>
      <c r="AY776" s="57"/>
      <c r="AZ776" s="57"/>
      <c r="BA776" s="57"/>
      <c r="BB776" s="57"/>
      <c r="BC776" s="57"/>
      <c r="BD776" s="57"/>
      <c r="BE776" s="57"/>
      <c r="BF776" s="57"/>
      <c r="BG776" s="57"/>
    </row>
    <row r="777" spans="3:59" ht="14.1" customHeight="1">
      <c r="C777" s="54"/>
      <c r="D777" s="54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  <c r="AH777" s="57"/>
      <c r="AI777" s="57"/>
      <c r="AJ777" s="57"/>
      <c r="AK777" s="57"/>
      <c r="AL777" s="57"/>
      <c r="AM777" s="57"/>
      <c r="AN777" s="57"/>
      <c r="AO777" s="57"/>
      <c r="AP777" s="57"/>
      <c r="AQ777" s="57"/>
      <c r="AR777" s="57"/>
      <c r="AS777" s="57"/>
      <c r="AT777" s="57"/>
      <c r="AU777" s="57"/>
      <c r="AV777" s="57"/>
      <c r="AW777" s="57"/>
      <c r="AX777" s="57"/>
      <c r="AY777" s="57"/>
      <c r="AZ777" s="57"/>
      <c r="BA777" s="57"/>
      <c r="BB777" s="57"/>
      <c r="BC777" s="57"/>
      <c r="BD777" s="57"/>
      <c r="BE777" s="57"/>
      <c r="BF777" s="57"/>
      <c r="BG777" s="57"/>
    </row>
    <row r="778" spans="3:59" ht="14.1" customHeight="1">
      <c r="C778" s="54"/>
      <c r="D778" s="54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  <c r="AH778" s="57"/>
      <c r="AI778" s="57"/>
      <c r="AJ778" s="57"/>
      <c r="AK778" s="57"/>
      <c r="AL778" s="57"/>
      <c r="AM778" s="57"/>
      <c r="AN778" s="57"/>
      <c r="AO778" s="57"/>
      <c r="AP778" s="57"/>
      <c r="AQ778" s="57"/>
      <c r="AR778" s="57"/>
      <c r="AS778" s="57"/>
      <c r="AT778" s="57"/>
      <c r="AU778" s="57"/>
      <c r="AV778" s="57"/>
      <c r="AW778" s="57"/>
      <c r="AX778" s="57"/>
      <c r="AY778" s="57"/>
      <c r="AZ778" s="57"/>
      <c r="BA778" s="57"/>
      <c r="BB778" s="57"/>
      <c r="BC778" s="57"/>
      <c r="BD778" s="57"/>
      <c r="BE778" s="57"/>
      <c r="BF778" s="57"/>
      <c r="BG778" s="57"/>
    </row>
    <row r="779" spans="3:59" ht="14.1" customHeight="1">
      <c r="C779" s="54"/>
      <c r="D779" s="54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  <c r="AH779" s="57"/>
      <c r="AI779" s="57"/>
      <c r="AJ779" s="57"/>
      <c r="AK779" s="57"/>
      <c r="AL779" s="57"/>
      <c r="AM779" s="57"/>
      <c r="AN779" s="57"/>
      <c r="AO779" s="57"/>
      <c r="AP779" s="57"/>
      <c r="AQ779" s="57"/>
      <c r="AR779" s="57"/>
      <c r="AS779" s="57"/>
      <c r="AT779" s="57"/>
      <c r="AU779" s="57"/>
      <c r="AV779" s="57"/>
      <c r="AW779" s="57"/>
      <c r="AX779" s="57"/>
      <c r="AY779" s="57"/>
      <c r="AZ779" s="57"/>
      <c r="BA779" s="57"/>
      <c r="BB779" s="57"/>
      <c r="BC779" s="57"/>
      <c r="BD779" s="57"/>
      <c r="BE779" s="57"/>
      <c r="BF779" s="57"/>
      <c r="BG779" s="57"/>
    </row>
    <row r="780" spans="3:59" ht="14.1" customHeight="1">
      <c r="C780" s="54"/>
      <c r="D780" s="54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  <c r="AH780" s="57"/>
      <c r="AI780" s="57"/>
      <c r="AJ780" s="57"/>
      <c r="AK780" s="57"/>
      <c r="AL780" s="57"/>
      <c r="AM780" s="57"/>
      <c r="AN780" s="57"/>
      <c r="AO780" s="57"/>
      <c r="AP780" s="57"/>
      <c r="AQ780" s="57"/>
      <c r="AR780" s="57"/>
      <c r="AS780" s="57"/>
      <c r="AT780" s="57"/>
      <c r="AU780" s="57"/>
      <c r="AV780" s="57"/>
      <c r="AW780" s="57"/>
      <c r="AX780" s="57"/>
      <c r="AY780" s="57"/>
      <c r="AZ780" s="57"/>
      <c r="BA780" s="57"/>
      <c r="BB780" s="57"/>
      <c r="BC780" s="57"/>
      <c r="BD780" s="57"/>
      <c r="BE780" s="57"/>
      <c r="BF780" s="57"/>
      <c r="BG780" s="57"/>
    </row>
    <row r="781" spans="3:59" ht="14.1" customHeight="1">
      <c r="C781" s="54"/>
      <c r="D781" s="54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  <c r="AH781" s="57"/>
      <c r="AI781" s="57"/>
      <c r="AJ781" s="57"/>
      <c r="AK781" s="57"/>
      <c r="AL781" s="57"/>
      <c r="AM781" s="57"/>
      <c r="AN781" s="57"/>
      <c r="AO781" s="57"/>
      <c r="AP781" s="57"/>
      <c r="AQ781" s="57"/>
      <c r="AR781" s="57"/>
      <c r="AS781" s="57"/>
      <c r="AT781" s="57"/>
      <c r="AU781" s="57"/>
      <c r="AV781" s="57"/>
      <c r="AW781" s="57"/>
      <c r="AX781" s="57"/>
      <c r="AY781" s="57"/>
      <c r="AZ781" s="57"/>
      <c r="BA781" s="57"/>
      <c r="BB781" s="57"/>
      <c r="BC781" s="57"/>
      <c r="BD781" s="57"/>
      <c r="BE781" s="57"/>
      <c r="BF781" s="57"/>
      <c r="BG781" s="57"/>
    </row>
    <row r="782" spans="3:59" ht="14.1" customHeight="1">
      <c r="C782" s="54"/>
      <c r="D782" s="54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  <c r="AH782" s="57"/>
      <c r="AI782" s="57"/>
      <c r="AJ782" s="57"/>
      <c r="AK782" s="57"/>
      <c r="AL782" s="57"/>
      <c r="AM782" s="57"/>
      <c r="AN782" s="57"/>
      <c r="AO782" s="57"/>
      <c r="AP782" s="57"/>
      <c r="AQ782" s="57"/>
      <c r="AR782" s="57"/>
      <c r="AS782" s="57"/>
      <c r="AT782" s="57"/>
      <c r="AU782" s="57"/>
      <c r="AV782" s="57"/>
      <c r="AW782" s="57"/>
      <c r="AX782" s="57"/>
      <c r="AY782" s="57"/>
      <c r="AZ782" s="57"/>
      <c r="BA782" s="57"/>
      <c r="BB782" s="57"/>
      <c r="BC782" s="57"/>
      <c r="BD782" s="57"/>
      <c r="BE782" s="57"/>
      <c r="BF782" s="57"/>
      <c r="BG782" s="57"/>
    </row>
    <row r="783" spans="3:59" ht="14.1" customHeight="1">
      <c r="C783" s="54"/>
      <c r="D783" s="54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  <c r="AH783" s="57"/>
      <c r="AI783" s="57"/>
      <c r="AJ783" s="57"/>
      <c r="AK783" s="57"/>
      <c r="AL783" s="57"/>
      <c r="AM783" s="57"/>
      <c r="AN783" s="57"/>
      <c r="AO783" s="57"/>
      <c r="AP783" s="57"/>
      <c r="AQ783" s="57"/>
      <c r="AR783" s="57"/>
      <c r="AS783" s="57"/>
      <c r="AT783" s="57"/>
      <c r="AU783" s="57"/>
      <c r="AV783" s="57"/>
      <c r="AW783" s="57"/>
      <c r="AX783" s="57"/>
      <c r="AY783" s="57"/>
      <c r="AZ783" s="57"/>
      <c r="BA783" s="57"/>
      <c r="BB783" s="57"/>
      <c r="BC783" s="57"/>
      <c r="BD783" s="57"/>
      <c r="BE783" s="57"/>
      <c r="BF783" s="57"/>
      <c r="BG783" s="57"/>
    </row>
    <row r="784" spans="3:59" ht="14.1" customHeight="1">
      <c r="C784" s="54"/>
      <c r="D784" s="54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  <c r="AH784" s="57"/>
      <c r="AI784" s="57"/>
      <c r="AJ784" s="57"/>
      <c r="AK784" s="57"/>
      <c r="AL784" s="57"/>
      <c r="AM784" s="57"/>
      <c r="AN784" s="57"/>
      <c r="AO784" s="57"/>
      <c r="AP784" s="57"/>
      <c r="AQ784" s="57"/>
      <c r="AR784" s="57"/>
      <c r="AS784" s="57"/>
      <c r="AT784" s="57"/>
      <c r="AU784" s="57"/>
      <c r="AV784" s="57"/>
      <c r="AW784" s="57"/>
      <c r="AX784" s="57"/>
      <c r="AY784" s="57"/>
      <c r="AZ784" s="57"/>
      <c r="BA784" s="57"/>
      <c r="BB784" s="57"/>
      <c r="BC784" s="57"/>
      <c r="BD784" s="57"/>
      <c r="BE784" s="57"/>
      <c r="BF784" s="57"/>
      <c r="BG784" s="57"/>
    </row>
    <row r="785" spans="3:59" ht="14.1" customHeight="1">
      <c r="C785" s="54"/>
      <c r="D785" s="54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  <c r="AH785" s="57"/>
      <c r="AI785" s="57"/>
      <c r="AJ785" s="57"/>
      <c r="AK785" s="57"/>
      <c r="AL785" s="57"/>
      <c r="AM785" s="57"/>
      <c r="AN785" s="57"/>
      <c r="AO785" s="57"/>
      <c r="AP785" s="57"/>
      <c r="AQ785" s="57"/>
      <c r="AR785" s="57"/>
      <c r="AS785" s="57"/>
      <c r="AT785" s="57"/>
      <c r="AU785" s="57"/>
      <c r="AV785" s="57"/>
      <c r="AW785" s="57"/>
      <c r="AX785" s="57"/>
      <c r="AY785" s="57"/>
      <c r="AZ785" s="57"/>
      <c r="BA785" s="57"/>
      <c r="BB785" s="57"/>
      <c r="BC785" s="57"/>
      <c r="BD785" s="57"/>
      <c r="BE785" s="57"/>
      <c r="BF785" s="57"/>
      <c r="BG785" s="57"/>
    </row>
    <row r="786" spans="3:59" ht="14.1" customHeight="1">
      <c r="C786" s="54"/>
      <c r="D786" s="54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  <c r="AH786" s="57"/>
      <c r="AI786" s="57"/>
      <c r="AJ786" s="57"/>
      <c r="AK786" s="57"/>
      <c r="AL786" s="57"/>
      <c r="AM786" s="57"/>
      <c r="AN786" s="57"/>
      <c r="AO786" s="57"/>
      <c r="AP786" s="57"/>
      <c r="AQ786" s="57"/>
      <c r="AR786" s="57"/>
      <c r="AS786" s="57"/>
      <c r="AT786" s="57"/>
      <c r="AU786" s="57"/>
      <c r="AV786" s="57"/>
      <c r="AW786" s="57"/>
      <c r="AX786" s="57"/>
      <c r="AY786" s="57"/>
      <c r="AZ786" s="57"/>
      <c r="BA786" s="57"/>
      <c r="BB786" s="57"/>
      <c r="BC786" s="57"/>
      <c r="BD786" s="57"/>
      <c r="BE786" s="57"/>
      <c r="BF786" s="57"/>
      <c r="BG786" s="57"/>
    </row>
    <row r="787" spans="3:59" ht="14.1" customHeight="1">
      <c r="C787" s="54"/>
      <c r="D787" s="54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  <c r="AH787" s="57"/>
      <c r="AI787" s="57"/>
      <c r="AJ787" s="57"/>
      <c r="AK787" s="57"/>
      <c r="AL787" s="57"/>
      <c r="AM787" s="57"/>
      <c r="AN787" s="57"/>
      <c r="AO787" s="57"/>
      <c r="AP787" s="57"/>
      <c r="AQ787" s="57"/>
      <c r="AR787" s="57"/>
      <c r="AS787" s="57"/>
      <c r="AT787" s="57"/>
      <c r="AU787" s="57"/>
      <c r="AV787" s="57"/>
      <c r="AW787" s="57"/>
      <c r="AX787" s="57"/>
      <c r="AY787" s="57"/>
      <c r="AZ787" s="57"/>
      <c r="BA787" s="57"/>
      <c r="BB787" s="57"/>
      <c r="BC787" s="57"/>
      <c r="BD787" s="57"/>
      <c r="BE787" s="57"/>
      <c r="BF787" s="57"/>
      <c r="BG787" s="57"/>
    </row>
    <row r="788" spans="3:59" ht="14.1" customHeight="1">
      <c r="C788" s="54"/>
      <c r="D788" s="54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  <c r="AN788" s="57"/>
      <c r="AO788" s="57"/>
      <c r="AP788" s="57"/>
      <c r="AQ788" s="57"/>
      <c r="AR788" s="57"/>
      <c r="AS788" s="57"/>
      <c r="AT788" s="57"/>
      <c r="AU788" s="57"/>
      <c r="AV788" s="57"/>
      <c r="AW788" s="57"/>
      <c r="AX788" s="57"/>
      <c r="AY788" s="57"/>
      <c r="AZ788" s="57"/>
      <c r="BA788" s="57"/>
      <c r="BB788" s="57"/>
      <c r="BC788" s="57"/>
      <c r="BD788" s="57"/>
      <c r="BE788" s="57"/>
      <c r="BF788" s="57"/>
      <c r="BG788" s="57"/>
    </row>
    <row r="789" spans="3:59" ht="14.1" customHeight="1">
      <c r="C789" s="54"/>
      <c r="D789" s="54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  <c r="AN789" s="57"/>
      <c r="AO789" s="57"/>
      <c r="AP789" s="57"/>
      <c r="AQ789" s="57"/>
      <c r="AR789" s="57"/>
      <c r="AS789" s="57"/>
      <c r="AT789" s="57"/>
      <c r="AU789" s="57"/>
      <c r="AV789" s="57"/>
      <c r="AW789" s="57"/>
      <c r="AX789" s="57"/>
      <c r="AY789" s="57"/>
      <c r="AZ789" s="57"/>
      <c r="BA789" s="57"/>
      <c r="BB789" s="57"/>
      <c r="BC789" s="57"/>
      <c r="BD789" s="57"/>
      <c r="BE789" s="57"/>
      <c r="BF789" s="57"/>
      <c r="BG789" s="57"/>
    </row>
    <row r="790" spans="3:59" ht="14.1" customHeight="1">
      <c r="C790" s="54"/>
      <c r="D790" s="54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  <c r="AH790" s="57"/>
      <c r="AI790" s="57"/>
      <c r="AJ790" s="57"/>
      <c r="AK790" s="57"/>
      <c r="AL790" s="57"/>
      <c r="AM790" s="57"/>
      <c r="AN790" s="57"/>
      <c r="AO790" s="57"/>
      <c r="AP790" s="57"/>
      <c r="AQ790" s="57"/>
      <c r="AR790" s="57"/>
      <c r="AS790" s="57"/>
      <c r="AT790" s="57"/>
      <c r="AU790" s="57"/>
      <c r="AV790" s="57"/>
      <c r="AW790" s="57"/>
      <c r="AX790" s="57"/>
      <c r="AY790" s="57"/>
      <c r="AZ790" s="57"/>
      <c r="BA790" s="57"/>
      <c r="BB790" s="57"/>
      <c r="BC790" s="57"/>
      <c r="BD790" s="57"/>
      <c r="BE790" s="57"/>
      <c r="BF790" s="57"/>
      <c r="BG790" s="57"/>
    </row>
    <row r="791" spans="3:59" ht="14.1" customHeight="1">
      <c r="C791" s="54"/>
      <c r="D791" s="54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  <c r="AH791" s="57"/>
      <c r="AI791" s="57"/>
      <c r="AJ791" s="57"/>
      <c r="AK791" s="57"/>
      <c r="AL791" s="57"/>
      <c r="AM791" s="57"/>
      <c r="AN791" s="57"/>
      <c r="AO791" s="57"/>
      <c r="AP791" s="57"/>
      <c r="AQ791" s="57"/>
      <c r="AR791" s="57"/>
      <c r="AS791" s="57"/>
      <c r="AT791" s="57"/>
      <c r="AU791" s="57"/>
      <c r="AV791" s="57"/>
      <c r="AW791" s="57"/>
      <c r="AX791" s="57"/>
      <c r="AY791" s="57"/>
      <c r="AZ791" s="57"/>
      <c r="BA791" s="57"/>
      <c r="BB791" s="57"/>
      <c r="BC791" s="57"/>
      <c r="BD791" s="57"/>
      <c r="BE791" s="57"/>
      <c r="BF791" s="57"/>
      <c r="BG791" s="57"/>
    </row>
    <row r="792" spans="3:59" ht="14.1" customHeight="1">
      <c r="C792" s="54"/>
      <c r="D792" s="54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  <c r="AH792" s="57"/>
      <c r="AI792" s="57"/>
      <c r="AJ792" s="57"/>
      <c r="AK792" s="57"/>
      <c r="AL792" s="57"/>
      <c r="AM792" s="57"/>
      <c r="AN792" s="57"/>
      <c r="AO792" s="57"/>
      <c r="AP792" s="57"/>
      <c r="AQ792" s="57"/>
      <c r="AR792" s="57"/>
      <c r="AS792" s="57"/>
      <c r="AT792" s="57"/>
      <c r="AU792" s="57"/>
      <c r="AV792" s="57"/>
      <c r="AW792" s="57"/>
      <c r="AX792" s="57"/>
      <c r="AY792" s="57"/>
      <c r="AZ792" s="57"/>
      <c r="BA792" s="57"/>
      <c r="BB792" s="57"/>
      <c r="BC792" s="57"/>
      <c r="BD792" s="57"/>
      <c r="BE792" s="57"/>
      <c r="BF792" s="57"/>
      <c r="BG792" s="57"/>
    </row>
    <row r="793" spans="3:59" ht="14.1" customHeight="1">
      <c r="C793" s="54"/>
      <c r="D793" s="54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  <c r="AH793" s="57"/>
      <c r="AI793" s="57"/>
      <c r="AJ793" s="57"/>
      <c r="AK793" s="57"/>
      <c r="AL793" s="57"/>
      <c r="AM793" s="57"/>
      <c r="AN793" s="57"/>
      <c r="AO793" s="57"/>
      <c r="AP793" s="57"/>
      <c r="AQ793" s="57"/>
      <c r="AR793" s="57"/>
      <c r="AS793" s="57"/>
      <c r="AT793" s="57"/>
      <c r="AU793" s="57"/>
      <c r="AV793" s="57"/>
      <c r="AW793" s="57"/>
      <c r="AX793" s="57"/>
      <c r="AY793" s="57"/>
      <c r="AZ793" s="57"/>
      <c r="BA793" s="57"/>
      <c r="BB793" s="57"/>
      <c r="BC793" s="57"/>
      <c r="BD793" s="57"/>
      <c r="BE793" s="57"/>
      <c r="BF793" s="57"/>
      <c r="BG793" s="57"/>
    </row>
    <row r="794" spans="3:59" ht="14.1" customHeight="1">
      <c r="C794" s="54"/>
      <c r="D794" s="54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  <c r="AH794" s="57"/>
      <c r="AI794" s="57"/>
      <c r="AJ794" s="57"/>
      <c r="AK794" s="57"/>
      <c r="AL794" s="57"/>
      <c r="AM794" s="57"/>
      <c r="AN794" s="57"/>
      <c r="AO794" s="57"/>
      <c r="AP794" s="57"/>
      <c r="AQ794" s="57"/>
      <c r="AR794" s="57"/>
      <c r="AS794" s="57"/>
      <c r="AT794" s="57"/>
      <c r="AU794" s="57"/>
      <c r="AV794" s="57"/>
      <c r="AW794" s="57"/>
      <c r="AX794" s="57"/>
      <c r="AY794" s="57"/>
      <c r="AZ794" s="57"/>
      <c r="BA794" s="57"/>
      <c r="BB794" s="57"/>
      <c r="BC794" s="57"/>
      <c r="BD794" s="57"/>
      <c r="BE794" s="57"/>
      <c r="BF794" s="57"/>
      <c r="BG794" s="57"/>
    </row>
    <row r="795" spans="3:59" ht="14.1" customHeight="1">
      <c r="C795" s="54"/>
      <c r="D795" s="54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  <c r="AH795" s="57"/>
      <c r="AI795" s="57"/>
      <c r="AJ795" s="57"/>
      <c r="AK795" s="57"/>
      <c r="AL795" s="57"/>
      <c r="AM795" s="57"/>
      <c r="AN795" s="57"/>
      <c r="AO795" s="57"/>
      <c r="AP795" s="57"/>
      <c r="AQ795" s="57"/>
      <c r="AR795" s="57"/>
      <c r="AS795" s="57"/>
      <c r="AT795" s="57"/>
      <c r="AU795" s="57"/>
      <c r="AV795" s="57"/>
      <c r="AW795" s="57"/>
      <c r="AX795" s="57"/>
      <c r="AY795" s="57"/>
      <c r="AZ795" s="57"/>
      <c r="BA795" s="57"/>
      <c r="BB795" s="57"/>
      <c r="BC795" s="57"/>
      <c r="BD795" s="57"/>
      <c r="BE795" s="57"/>
      <c r="BF795" s="57"/>
      <c r="BG795" s="57"/>
    </row>
    <row r="796" spans="3:59" ht="14.1" customHeight="1">
      <c r="C796" s="54"/>
      <c r="D796" s="54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  <c r="AH796" s="57"/>
      <c r="AI796" s="57"/>
      <c r="AJ796" s="57"/>
      <c r="AK796" s="57"/>
      <c r="AL796" s="57"/>
      <c r="AM796" s="57"/>
      <c r="AN796" s="57"/>
      <c r="AO796" s="57"/>
      <c r="AP796" s="57"/>
      <c r="AQ796" s="57"/>
      <c r="AR796" s="57"/>
      <c r="AS796" s="57"/>
      <c r="AT796" s="57"/>
      <c r="AU796" s="57"/>
      <c r="AV796" s="57"/>
      <c r="AW796" s="57"/>
      <c r="AX796" s="57"/>
      <c r="AY796" s="57"/>
      <c r="AZ796" s="57"/>
      <c r="BA796" s="57"/>
      <c r="BB796" s="57"/>
      <c r="BC796" s="57"/>
      <c r="BD796" s="57"/>
      <c r="BE796" s="57"/>
      <c r="BF796" s="57"/>
      <c r="BG796" s="57"/>
    </row>
    <row r="797" spans="3:59" ht="14.1" customHeight="1">
      <c r="C797" s="54"/>
      <c r="D797" s="54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  <c r="AN797" s="57"/>
      <c r="AO797" s="57"/>
      <c r="AP797" s="57"/>
      <c r="AQ797" s="57"/>
      <c r="AR797" s="57"/>
      <c r="AS797" s="57"/>
      <c r="AT797" s="57"/>
      <c r="AU797" s="57"/>
      <c r="AV797" s="57"/>
      <c r="AW797" s="57"/>
      <c r="AX797" s="57"/>
      <c r="AY797" s="57"/>
      <c r="AZ797" s="57"/>
      <c r="BA797" s="57"/>
      <c r="BB797" s="57"/>
      <c r="BC797" s="57"/>
      <c r="BD797" s="57"/>
      <c r="BE797" s="57"/>
      <c r="BF797" s="57"/>
      <c r="BG797" s="57"/>
    </row>
    <row r="798" spans="3:59" ht="14.1" customHeight="1">
      <c r="C798" s="54"/>
      <c r="D798" s="54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7"/>
      <c r="AM798" s="57"/>
      <c r="AN798" s="57"/>
      <c r="AO798" s="57"/>
      <c r="AP798" s="57"/>
      <c r="AQ798" s="57"/>
      <c r="AR798" s="57"/>
      <c r="AS798" s="57"/>
      <c r="AT798" s="57"/>
      <c r="AU798" s="57"/>
      <c r="AV798" s="57"/>
      <c r="AW798" s="57"/>
      <c r="AX798" s="57"/>
      <c r="AY798" s="57"/>
      <c r="AZ798" s="57"/>
      <c r="BA798" s="57"/>
      <c r="BB798" s="57"/>
      <c r="BC798" s="57"/>
      <c r="BD798" s="57"/>
      <c r="BE798" s="57"/>
      <c r="BF798" s="57"/>
      <c r="BG798" s="57"/>
    </row>
    <row r="799" spans="3:59" ht="14.1" customHeight="1">
      <c r="C799" s="54"/>
      <c r="D799" s="54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  <c r="AN799" s="57"/>
      <c r="AO799" s="57"/>
      <c r="AP799" s="57"/>
      <c r="AQ799" s="57"/>
      <c r="AR799" s="57"/>
      <c r="AS799" s="57"/>
      <c r="AT799" s="57"/>
      <c r="AU799" s="57"/>
      <c r="AV799" s="57"/>
      <c r="AW799" s="57"/>
      <c r="AX799" s="57"/>
      <c r="AY799" s="57"/>
      <c r="AZ799" s="57"/>
      <c r="BA799" s="57"/>
      <c r="BB799" s="57"/>
      <c r="BC799" s="57"/>
      <c r="BD799" s="57"/>
      <c r="BE799" s="57"/>
      <c r="BF799" s="57"/>
      <c r="BG799" s="57"/>
    </row>
    <row r="800" spans="3:59" ht="14.1" customHeight="1">
      <c r="C800" s="54"/>
      <c r="D800" s="54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  <c r="AN800" s="57"/>
      <c r="AO800" s="57"/>
      <c r="AP800" s="57"/>
      <c r="AQ800" s="57"/>
      <c r="AR800" s="57"/>
      <c r="AS800" s="57"/>
      <c r="AT800" s="57"/>
      <c r="AU800" s="57"/>
      <c r="AV800" s="57"/>
      <c r="AW800" s="57"/>
      <c r="AX800" s="57"/>
      <c r="AY800" s="57"/>
      <c r="AZ800" s="57"/>
      <c r="BA800" s="57"/>
      <c r="BB800" s="57"/>
      <c r="BC800" s="57"/>
      <c r="BD800" s="57"/>
      <c r="BE800" s="57"/>
      <c r="BF800" s="57"/>
      <c r="BG800" s="57"/>
    </row>
    <row r="801" spans="3:59" ht="14.1" customHeight="1">
      <c r="C801" s="54"/>
      <c r="D801" s="54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57"/>
      <c r="AI801" s="57"/>
      <c r="AJ801" s="57"/>
      <c r="AK801" s="57"/>
      <c r="AL801" s="57"/>
      <c r="AM801" s="57"/>
      <c r="AN801" s="57"/>
      <c r="AO801" s="57"/>
      <c r="AP801" s="57"/>
      <c r="AQ801" s="57"/>
      <c r="AR801" s="57"/>
      <c r="AS801" s="57"/>
      <c r="AT801" s="57"/>
      <c r="AU801" s="57"/>
      <c r="AV801" s="57"/>
      <c r="AW801" s="57"/>
      <c r="AX801" s="57"/>
      <c r="AY801" s="57"/>
      <c r="AZ801" s="57"/>
      <c r="BA801" s="57"/>
      <c r="BB801" s="57"/>
      <c r="BC801" s="57"/>
      <c r="BD801" s="57"/>
      <c r="BE801" s="57"/>
      <c r="BF801" s="57"/>
      <c r="BG801" s="57"/>
    </row>
    <row r="802" spans="3:59" ht="14.1" customHeight="1">
      <c r="C802" s="54"/>
      <c r="D802" s="54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/>
      <c r="AL802" s="57"/>
      <c r="AM802" s="57"/>
      <c r="AN802" s="57"/>
      <c r="AO802" s="57"/>
      <c r="AP802" s="57"/>
      <c r="AQ802" s="57"/>
      <c r="AR802" s="57"/>
      <c r="AS802" s="57"/>
      <c r="AT802" s="57"/>
      <c r="AU802" s="57"/>
      <c r="AV802" s="57"/>
      <c r="AW802" s="57"/>
      <c r="AX802" s="57"/>
      <c r="AY802" s="57"/>
      <c r="AZ802" s="57"/>
      <c r="BA802" s="57"/>
      <c r="BB802" s="57"/>
      <c r="BC802" s="57"/>
      <c r="BD802" s="57"/>
      <c r="BE802" s="57"/>
      <c r="BF802" s="57"/>
      <c r="BG802" s="57"/>
    </row>
    <row r="803" spans="3:59" ht="14.1" customHeight="1">
      <c r="C803" s="54"/>
      <c r="D803" s="54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  <c r="AN803" s="57"/>
      <c r="AO803" s="57"/>
      <c r="AP803" s="57"/>
      <c r="AQ803" s="57"/>
      <c r="AR803" s="57"/>
      <c r="AS803" s="57"/>
      <c r="AT803" s="57"/>
      <c r="AU803" s="57"/>
      <c r="AV803" s="57"/>
      <c r="AW803" s="57"/>
      <c r="AX803" s="57"/>
      <c r="AY803" s="57"/>
      <c r="AZ803" s="57"/>
      <c r="BA803" s="57"/>
      <c r="BB803" s="57"/>
      <c r="BC803" s="57"/>
      <c r="BD803" s="57"/>
      <c r="BE803" s="57"/>
      <c r="BF803" s="57"/>
      <c r="BG803" s="57"/>
    </row>
    <row r="804" spans="3:59" ht="14.1" customHeight="1">
      <c r="C804" s="54"/>
      <c r="D804" s="54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  <c r="AN804" s="57"/>
      <c r="AO804" s="57"/>
      <c r="AP804" s="57"/>
      <c r="AQ804" s="57"/>
      <c r="AR804" s="57"/>
      <c r="AS804" s="57"/>
      <c r="AT804" s="57"/>
      <c r="AU804" s="57"/>
      <c r="AV804" s="57"/>
      <c r="AW804" s="57"/>
      <c r="AX804" s="57"/>
      <c r="AY804" s="57"/>
      <c r="AZ804" s="57"/>
      <c r="BA804" s="57"/>
      <c r="BB804" s="57"/>
      <c r="BC804" s="57"/>
      <c r="BD804" s="57"/>
      <c r="BE804" s="57"/>
      <c r="BF804" s="57"/>
      <c r="BG804" s="57"/>
    </row>
    <row r="805" spans="3:59" ht="14.1" customHeight="1">
      <c r="C805" s="54"/>
      <c r="D805" s="54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  <c r="AN805" s="57"/>
      <c r="AO805" s="57"/>
      <c r="AP805" s="57"/>
      <c r="AQ805" s="57"/>
      <c r="AR805" s="57"/>
      <c r="AS805" s="57"/>
      <c r="AT805" s="57"/>
      <c r="AU805" s="57"/>
      <c r="AV805" s="57"/>
      <c r="AW805" s="57"/>
      <c r="AX805" s="57"/>
      <c r="AY805" s="57"/>
      <c r="AZ805" s="57"/>
      <c r="BA805" s="57"/>
      <c r="BB805" s="57"/>
      <c r="BC805" s="57"/>
      <c r="BD805" s="57"/>
      <c r="BE805" s="57"/>
      <c r="BF805" s="57"/>
      <c r="BG805" s="57"/>
    </row>
    <row r="806" spans="3:59" ht="14.1" customHeight="1">
      <c r="C806" s="54"/>
      <c r="D806" s="54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  <c r="AH806" s="57"/>
      <c r="AI806" s="57"/>
      <c r="AJ806" s="57"/>
      <c r="AK806" s="57"/>
      <c r="AL806" s="57"/>
      <c r="AM806" s="57"/>
      <c r="AN806" s="57"/>
      <c r="AO806" s="57"/>
      <c r="AP806" s="57"/>
      <c r="AQ806" s="57"/>
      <c r="AR806" s="57"/>
      <c r="AS806" s="57"/>
      <c r="AT806" s="57"/>
      <c r="AU806" s="57"/>
      <c r="AV806" s="57"/>
      <c r="AW806" s="57"/>
      <c r="AX806" s="57"/>
      <c r="AY806" s="57"/>
      <c r="AZ806" s="57"/>
      <c r="BA806" s="57"/>
      <c r="BB806" s="57"/>
      <c r="BC806" s="57"/>
      <c r="BD806" s="57"/>
      <c r="BE806" s="57"/>
      <c r="BF806" s="57"/>
      <c r="BG806" s="57"/>
    </row>
    <row r="807" spans="3:59" ht="14.1" customHeight="1">
      <c r="C807" s="54"/>
      <c r="D807" s="54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  <c r="AN807" s="57"/>
      <c r="AO807" s="57"/>
      <c r="AP807" s="57"/>
      <c r="AQ807" s="57"/>
      <c r="AR807" s="57"/>
      <c r="AS807" s="57"/>
      <c r="AT807" s="57"/>
      <c r="AU807" s="57"/>
      <c r="AV807" s="57"/>
      <c r="AW807" s="57"/>
      <c r="AX807" s="57"/>
      <c r="AY807" s="57"/>
      <c r="AZ807" s="57"/>
      <c r="BA807" s="57"/>
      <c r="BB807" s="57"/>
      <c r="BC807" s="57"/>
      <c r="BD807" s="57"/>
      <c r="BE807" s="57"/>
      <c r="BF807" s="57"/>
      <c r="BG807" s="57"/>
    </row>
    <row r="808" spans="3:59" ht="14.1" customHeight="1">
      <c r="C808" s="54"/>
      <c r="D808" s="54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  <c r="AN808" s="57"/>
      <c r="AO808" s="57"/>
      <c r="AP808" s="57"/>
      <c r="AQ808" s="57"/>
      <c r="AR808" s="57"/>
      <c r="AS808" s="57"/>
      <c r="AT808" s="57"/>
      <c r="AU808" s="57"/>
      <c r="AV808" s="57"/>
      <c r="AW808" s="57"/>
      <c r="AX808" s="57"/>
      <c r="AY808" s="57"/>
      <c r="AZ808" s="57"/>
      <c r="BA808" s="57"/>
      <c r="BB808" s="57"/>
      <c r="BC808" s="57"/>
      <c r="BD808" s="57"/>
      <c r="BE808" s="57"/>
      <c r="BF808" s="57"/>
      <c r="BG808" s="57"/>
    </row>
    <row r="809" spans="3:59" ht="14.1" customHeight="1">
      <c r="C809" s="54"/>
      <c r="D809" s="54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  <c r="AN809" s="57"/>
      <c r="AO809" s="57"/>
      <c r="AP809" s="57"/>
      <c r="AQ809" s="57"/>
      <c r="AR809" s="57"/>
      <c r="AS809" s="57"/>
      <c r="AT809" s="57"/>
      <c r="AU809" s="57"/>
      <c r="AV809" s="57"/>
      <c r="AW809" s="57"/>
      <c r="AX809" s="57"/>
      <c r="AY809" s="57"/>
      <c r="AZ809" s="57"/>
      <c r="BA809" s="57"/>
      <c r="BB809" s="57"/>
      <c r="BC809" s="57"/>
      <c r="BD809" s="57"/>
      <c r="BE809" s="57"/>
      <c r="BF809" s="57"/>
      <c r="BG809" s="57"/>
    </row>
    <row r="810" spans="3:59" ht="14.1" customHeight="1">
      <c r="C810" s="54"/>
      <c r="D810" s="54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  <c r="AN810" s="57"/>
      <c r="AO810" s="57"/>
      <c r="AP810" s="57"/>
      <c r="AQ810" s="57"/>
      <c r="AR810" s="57"/>
      <c r="AS810" s="57"/>
      <c r="AT810" s="57"/>
      <c r="AU810" s="57"/>
      <c r="AV810" s="57"/>
      <c r="AW810" s="57"/>
      <c r="AX810" s="57"/>
      <c r="AY810" s="57"/>
      <c r="AZ810" s="57"/>
      <c r="BA810" s="57"/>
      <c r="BB810" s="57"/>
      <c r="BC810" s="57"/>
      <c r="BD810" s="57"/>
      <c r="BE810" s="57"/>
      <c r="BF810" s="57"/>
      <c r="BG810" s="57"/>
    </row>
    <row r="811" spans="3:59" ht="14.1" customHeight="1">
      <c r="C811" s="54"/>
      <c r="D811" s="54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/>
      <c r="AL811" s="57"/>
      <c r="AM811" s="57"/>
      <c r="AN811" s="57"/>
      <c r="AO811" s="57"/>
      <c r="AP811" s="57"/>
      <c r="AQ811" s="57"/>
      <c r="AR811" s="57"/>
      <c r="AS811" s="57"/>
      <c r="AT811" s="57"/>
      <c r="AU811" s="57"/>
      <c r="AV811" s="57"/>
      <c r="AW811" s="57"/>
      <c r="AX811" s="57"/>
      <c r="AY811" s="57"/>
      <c r="AZ811" s="57"/>
      <c r="BA811" s="57"/>
      <c r="BB811" s="57"/>
      <c r="BC811" s="57"/>
      <c r="BD811" s="57"/>
      <c r="BE811" s="57"/>
      <c r="BF811" s="57"/>
      <c r="BG811" s="57"/>
    </row>
    <row r="812" spans="3:59" ht="14.1" customHeight="1"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59"/>
      <c r="AC812" s="59"/>
      <c r="AD812" s="59"/>
      <c r="AE812" s="59"/>
      <c r="AF812" s="59"/>
      <c r="AG812" s="59"/>
      <c r="AH812" s="59"/>
      <c r="AI812" s="59"/>
      <c r="AJ812" s="59"/>
      <c r="AK812" s="59"/>
      <c r="AL812" s="59"/>
      <c r="AM812" s="59"/>
      <c r="AN812" s="59"/>
      <c r="AO812" s="59"/>
      <c r="AP812" s="59"/>
      <c r="AQ812" s="59"/>
      <c r="AR812" s="59"/>
      <c r="AS812" s="59"/>
      <c r="AT812" s="59"/>
      <c r="AU812" s="59"/>
      <c r="AV812" s="59"/>
      <c r="AW812" s="59"/>
      <c r="AX812" s="59"/>
      <c r="AY812" s="59"/>
      <c r="AZ812" s="59"/>
      <c r="BA812" s="59"/>
      <c r="BB812" s="59"/>
      <c r="BC812" s="59"/>
      <c r="BD812" s="59"/>
      <c r="BE812" s="59"/>
      <c r="BF812" s="59"/>
      <c r="BG812" s="59"/>
    </row>
    <row r="813" spans="3:59" ht="14.1" customHeight="1"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  <c r="AD813" s="59"/>
      <c r="AE813" s="59"/>
      <c r="AF813" s="59"/>
      <c r="AG813" s="59"/>
      <c r="AH813" s="59"/>
      <c r="AI813" s="59"/>
      <c r="AJ813" s="59"/>
      <c r="AK813" s="59"/>
      <c r="AL813" s="59"/>
      <c r="AM813" s="59"/>
      <c r="AN813" s="59"/>
      <c r="AO813" s="59"/>
      <c r="AP813" s="59"/>
      <c r="AQ813" s="59"/>
      <c r="AR813" s="59"/>
      <c r="AS813" s="59"/>
      <c r="AT813" s="59"/>
      <c r="AU813" s="59"/>
      <c r="AV813" s="59"/>
      <c r="AW813" s="59"/>
      <c r="AX813" s="59"/>
      <c r="AY813" s="59"/>
      <c r="AZ813" s="59"/>
      <c r="BA813" s="59"/>
      <c r="BB813" s="59"/>
      <c r="BC813" s="59"/>
      <c r="BD813" s="59"/>
      <c r="BE813" s="59"/>
      <c r="BF813" s="59"/>
      <c r="BG813" s="59"/>
    </row>
    <row r="814" spans="3:59" ht="14.1" customHeight="1"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59"/>
      <c r="AC814" s="59"/>
      <c r="AD814" s="59"/>
      <c r="AE814" s="59"/>
      <c r="AF814" s="59"/>
      <c r="AG814" s="59"/>
      <c r="AH814" s="59"/>
      <c r="AI814" s="59"/>
      <c r="AJ814" s="59"/>
      <c r="AK814" s="59"/>
      <c r="AL814" s="59"/>
      <c r="AM814" s="59"/>
      <c r="AN814" s="59"/>
      <c r="AO814" s="59"/>
      <c r="AP814" s="59"/>
      <c r="AQ814" s="59"/>
      <c r="AR814" s="59"/>
      <c r="AS814" s="59"/>
      <c r="AT814" s="59"/>
      <c r="AU814" s="59"/>
      <c r="AV814" s="59"/>
      <c r="AW814" s="59"/>
      <c r="AX814" s="59"/>
      <c r="AY814" s="59"/>
      <c r="AZ814" s="59"/>
      <c r="BA814" s="59"/>
      <c r="BB814" s="59"/>
      <c r="BC814" s="59"/>
      <c r="BD814" s="59"/>
      <c r="BE814" s="59"/>
      <c r="BF814" s="59"/>
      <c r="BG814" s="59"/>
    </row>
    <row r="815" spans="3:59" ht="14.1" customHeight="1"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  <c r="AA815" s="59"/>
      <c r="AB815" s="59"/>
      <c r="AC815" s="59"/>
      <c r="AD815" s="59"/>
      <c r="AE815" s="59"/>
      <c r="AF815" s="59"/>
      <c r="AG815" s="59"/>
      <c r="AH815" s="59"/>
      <c r="AI815" s="59"/>
      <c r="AJ815" s="59"/>
      <c r="AK815" s="59"/>
      <c r="AL815" s="59"/>
      <c r="AM815" s="59"/>
      <c r="AN815" s="59"/>
      <c r="AO815" s="59"/>
      <c r="AP815" s="59"/>
      <c r="AQ815" s="59"/>
      <c r="AR815" s="59"/>
      <c r="AS815" s="59"/>
      <c r="AT815" s="59"/>
      <c r="AU815" s="59"/>
      <c r="AV815" s="59"/>
      <c r="AW815" s="59"/>
      <c r="AX815" s="59"/>
      <c r="AY815" s="59"/>
      <c r="AZ815" s="59"/>
      <c r="BA815" s="59"/>
      <c r="BB815" s="59"/>
      <c r="BC815" s="59"/>
      <c r="BD815" s="59"/>
      <c r="BE815" s="59"/>
      <c r="BF815" s="59"/>
      <c r="BG815" s="59"/>
    </row>
    <row r="816" spans="3:59" ht="14.1" customHeight="1"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  <c r="AA816" s="59"/>
      <c r="AB816" s="59"/>
      <c r="AC816" s="59"/>
      <c r="AD816" s="59"/>
      <c r="AE816" s="59"/>
      <c r="AF816" s="59"/>
      <c r="AG816" s="59"/>
      <c r="AH816" s="59"/>
      <c r="AI816" s="59"/>
      <c r="AJ816" s="59"/>
      <c r="AK816" s="59"/>
      <c r="AL816" s="59"/>
      <c r="AM816" s="59"/>
      <c r="AN816" s="59"/>
      <c r="AO816" s="59"/>
      <c r="AP816" s="59"/>
      <c r="AQ816" s="59"/>
      <c r="AR816" s="59"/>
      <c r="AS816" s="59"/>
      <c r="AT816" s="59"/>
      <c r="AU816" s="59"/>
      <c r="AV816" s="59"/>
      <c r="AW816" s="59"/>
      <c r="AX816" s="59"/>
      <c r="AY816" s="59"/>
      <c r="AZ816" s="59"/>
      <c r="BA816" s="59"/>
      <c r="BB816" s="59"/>
      <c r="BC816" s="59"/>
      <c r="BD816" s="59"/>
      <c r="BE816" s="59"/>
      <c r="BF816" s="59"/>
      <c r="BG816" s="59"/>
    </row>
    <row r="817" spans="5:59" ht="14.1" customHeight="1"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  <c r="AA817" s="59"/>
      <c r="AB817" s="59"/>
      <c r="AC817" s="59"/>
      <c r="AD817" s="59"/>
      <c r="AE817" s="59"/>
      <c r="AF817" s="59"/>
      <c r="AG817" s="59"/>
      <c r="AH817" s="59"/>
      <c r="AI817" s="59"/>
      <c r="AJ817" s="59"/>
      <c r="AK817" s="59"/>
      <c r="AL817" s="59"/>
      <c r="AM817" s="59"/>
      <c r="AN817" s="59"/>
      <c r="AO817" s="59"/>
      <c r="AP817" s="59"/>
      <c r="AQ817" s="59"/>
      <c r="AR817" s="59"/>
      <c r="AS817" s="59"/>
      <c r="AT817" s="59"/>
      <c r="AU817" s="59"/>
      <c r="AV817" s="59"/>
      <c r="AW817" s="59"/>
      <c r="AX817" s="59"/>
      <c r="AY817" s="59"/>
      <c r="AZ817" s="59"/>
      <c r="BA817" s="59"/>
      <c r="BB817" s="59"/>
      <c r="BC817" s="59"/>
      <c r="BD817" s="59"/>
      <c r="BE817" s="59"/>
      <c r="BF817" s="59"/>
      <c r="BG817" s="59"/>
    </row>
    <row r="818" spans="5:59" ht="14.1" customHeight="1"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  <c r="AA818" s="59"/>
      <c r="AB818" s="59"/>
      <c r="AC818" s="59"/>
      <c r="AD818" s="59"/>
      <c r="AE818" s="59"/>
      <c r="AF818" s="59"/>
      <c r="AG818" s="59"/>
      <c r="AH818" s="59"/>
      <c r="AI818" s="59"/>
      <c r="AJ818" s="59"/>
      <c r="AK818" s="59"/>
      <c r="AL818" s="59"/>
      <c r="AM818" s="59"/>
      <c r="AN818" s="59"/>
      <c r="AO818" s="59"/>
      <c r="AP818" s="59"/>
      <c r="AQ818" s="59"/>
      <c r="AR818" s="59"/>
      <c r="AS818" s="59"/>
      <c r="AT818" s="59"/>
      <c r="AU818" s="59"/>
      <c r="AV818" s="59"/>
      <c r="AW818" s="59"/>
      <c r="AX818" s="59"/>
      <c r="AY818" s="59"/>
      <c r="AZ818" s="59"/>
      <c r="BA818" s="59"/>
      <c r="BB818" s="59"/>
      <c r="BC818" s="59"/>
      <c r="BD818" s="59"/>
      <c r="BE818" s="59"/>
      <c r="BF818" s="59"/>
      <c r="BG818" s="59"/>
    </row>
    <row r="819" spans="5:59" ht="14.1" customHeight="1"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  <c r="AA819" s="59"/>
      <c r="AB819" s="59"/>
      <c r="AC819" s="59"/>
      <c r="AD819" s="59"/>
      <c r="AE819" s="59"/>
      <c r="AF819" s="59"/>
      <c r="AG819" s="59"/>
      <c r="AH819" s="59"/>
      <c r="AI819" s="59"/>
      <c r="AJ819" s="59"/>
      <c r="AK819" s="59"/>
      <c r="AL819" s="59"/>
      <c r="AM819" s="59"/>
      <c r="AN819" s="59"/>
      <c r="AO819" s="59"/>
      <c r="AP819" s="59"/>
      <c r="AQ819" s="59"/>
      <c r="AR819" s="59"/>
      <c r="AS819" s="59"/>
      <c r="AT819" s="59"/>
      <c r="AU819" s="59"/>
      <c r="AV819" s="59"/>
      <c r="AW819" s="59"/>
      <c r="AX819" s="59"/>
      <c r="AY819" s="59"/>
      <c r="AZ819" s="59"/>
      <c r="BA819" s="59"/>
      <c r="BB819" s="59"/>
      <c r="BC819" s="59"/>
      <c r="BD819" s="59"/>
      <c r="BE819" s="59"/>
      <c r="BF819" s="59"/>
      <c r="BG819" s="59"/>
    </row>
    <row r="820" spans="5:59" ht="14.1" customHeight="1"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  <c r="AA820" s="59"/>
      <c r="AB820" s="59"/>
      <c r="AC820" s="59"/>
      <c r="AD820" s="59"/>
      <c r="AE820" s="59"/>
      <c r="AF820" s="59"/>
      <c r="AG820" s="59"/>
      <c r="AH820" s="59"/>
      <c r="AI820" s="59"/>
      <c r="AJ820" s="59"/>
      <c r="AK820" s="59"/>
      <c r="AL820" s="59"/>
      <c r="AM820" s="59"/>
      <c r="AN820" s="59"/>
      <c r="AO820" s="59"/>
      <c r="AP820" s="59"/>
      <c r="AQ820" s="59"/>
      <c r="AR820" s="59"/>
      <c r="AS820" s="59"/>
      <c r="AT820" s="59"/>
      <c r="AU820" s="59"/>
      <c r="AV820" s="59"/>
      <c r="AW820" s="59"/>
      <c r="AX820" s="59"/>
      <c r="AY820" s="59"/>
      <c r="AZ820" s="59"/>
      <c r="BA820" s="59"/>
      <c r="BB820" s="59"/>
      <c r="BC820" s="59"/>
      <c r="BD820" s="59"/>
      <c r="BE820" s="59"/>
      <c r="BF820" s="59"/>
      <c r="BG820" s="59"/>
    </row>
    <row r="821" spans="5:59" ht="14.1" customHeight="1"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  <c r="AA821" s="59"/>
      <c r="AB821" s="59"/>
      <c r="AC821" s="59"/>
      <c r="AD821" s="59"/>
      <c r="AE821" s="59"/>
      <c r="AF821" s="59"/>
      <c r="AG821" s="59"/>
      <c r="AH821" s="59"/>
      <c r="AI821" s="59"/>
      <c r="AJ821" s="59"/>
      <c r="AK821" s="59"/>
      <c r="AL821" s="59"/>
      <c r="AM821" s="59"/>
      <c r="AN821" s="59"/>
      <c r="AO821" s="59"/>
      <c r="AP821" s="59"/>
      <c r="AQ821" s="59"/>
      <c r="AR821" s="59"/>
      <c r="AS821" s="59"/>
      <c r="AT821" s="59"/>
      <c r="AU821" s="59"/>
      <c r="AV821" s="59"/>
      <c r="AW821" s="59"/>
      <c r="AX821" s="59"/>
      <c r="AY821" s="59"/>
      <c r="AZ821" s="59"/>
      <c r="BA821" s="59"/>
      <c r="BB821" s="59"/>
      <c r="BC821" s="59"/>
      <c r="BD821" s="59"/>
      <c r="BE821" s="59"/>
      <c r="BF821" s="59"/>
      <c r="BG821" s="59"/>
    </row>
    <row r="822" spans="5:59" ht="14.1" customHeight="1"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  <c r="AA822" s="59"/>
      <c r="AB822" s="59"/>
      <c r="AC822" s="59"/>
      <c r="AD822" s="59"/>
      <c r="AE822" s="59"/>
      <c r="AF822" s="59"/>
      <c r="AG822" s="59"/>
      <c r="AH822" s="59"/>
      <c r="AI822" s="59"/>
      <c r="AJ822" s="59"/>
      <c r="AK822" s="59"/>
      <c r="AL822" s="59"/>
      <c r="AM822" s="59"/>
      <c r="AN822" s="59"/>
      <c r="AO822" s="59"/>
      <c r="AP822" s="59"/>
      <c r="AQ822" s="59"/>
      <c r="AR822" s="59"/>
      <c r="AS822" s="59"/>
      <c r="AT822" s="59"/>
      <c r="AU822" s="59"/>
      <c r="AV822" s="59"/>
      <c r="AW822" s="59"/>
      <c r="AX822" s="59"/>
      <c r="AY822" s="59"/>
      <c r="AZ822" s="59"/>
      <c r="BA822" s="59"/>
      <c r="BB822" s="59"/>
      <c r="BC822" s="59"/>
      <c r="BD822" s="59"/>
      <c r="BE822" s="59"/>
      <c r="BF822" s="59"/>
      <c r="BG822" s="59"/>
    </row>
    <row r="823" spans="5:59" ht="14.1" customHeight="1"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  <c r="AA823" s="59"/>
      <c r="AB823" s="59"/>
      <c r="AC823" s="59"/>
      <c r="AD823" s="59"/>
      <c r="AE823" s="59"/>
      <c r="AF823" s="59"/>
      <c r="AG823" s="59"/>
      <c r="AH823" s="59"/>
      <c r="AI823" s="59"/>
      <c r="AJ823" s="59"/>
      <c r="AK823" s="59"/>
      <c r="AL823" s="59"/>
      <c r="AM823" s="59"/>
      <c r="AN823" s="59"/>
      <c r="AO823" s="59"/>
      <c r="AP823" s="59"/>
      <c r="AQ823" s="59"/>
      <c r="AR823" s="59"/>
      <c r="AS823" s="59"/>
      <c r="AT823" s="59"/>
      <c r="AU823" s="59"/>
      <c r="AV823" s="59"/>
      <c r="AW823" s="59"/>
      <c r="AX823" s="59"/>
      <c r="AY823" s="59"/>
      <c r="AZ823" s="59"/>
      <c r="BA823" s="59"/>
      <c r="BB823" s="59"/>
      <c r="BC823" s="59"/>
      <c r="BD823" s="59"/>
      <c r="BE823" s="59"/>
      <c r="BF823" s="59"/>
      <c r="BG823" s="59"/>
    </row>
    <row r="824" spans="5:59" ht="14.1" customHeight="1"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  <c r="AA824" s="59"/>
      <c r="AB824" s="59"/>
      <c r="AC824" s="59"/>
      <c r="AD824" s="59"/>
      <c r="AE824" s="59"/>
      <c r="AF824" s="59"/>
      <c r="AG824" s="59"/>
      <c r="AH824" s="59"/>
      <c r="AI824" s="59"/>
      <c r="AJ824" s="59"/>
      <c r="AK824" s="59"/>
      <c r="AL824" s="59"/>
      <c r="AM824" s="59"/>
      <c r="AN824" s="59"/>
      <c r="AO824" s="59"/>
      <c r="AP824" s="59"/>
      <c r="AQ824" s="59"/>
      <c r="AR824" s="59"/>
      <c r="AS824" s="59"/>
      <c r="AT824" s="59"/>
      <c r="AU824" s="59"/>
      <c r="AV824" s="59"/>
      <c r="AW824" s="59"/>
      <c r="AX824" s="59"/>
      <c r="AY824" s="59"/>
      <c r="AZ824" s="59"/>
      <c r="BA824" s="59"/>
      <c r="BB824" s="59"/>
      <c r="BC824" s="59"/>
      <c r="BD824" s="59"/>
      <c r="BE824" s="59"/>
      <c r="BF824" s="59"/>
      <c r="BG824" s="59"/>
    </row>
    <row r="825" spans="5:59" ht="14.1" customHeight="1"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  <c r="AA825" s="59"/>
      <c r="AB825" s="59"/>
      <c r="AC825" s="59"/>
      <c r="AD825" s="59"/>
      <c r="AE825" s="59"/>
      <c r="AF825" s="59"/>
      <c r="AG825" s="59"/>
      <c r="AH825" s="59"/>
      <c r="AI825" s="59"/>
      <c r="AJ825" s="59"/>
      <c r="AK825" s="59"/>
      <c r="AL825" s="59"/>
      <c r="AM825" s="59"/>
      <c r="AN825" s="59"/>
      <c r="AO825" s="59"/>
      <c r="AP825" s="59"/>
      <c r="AQ825" s="59"/>
      <c r="AR825" s="59"/>
      <c r="AS825" s="59"/>
      <c r="AT825" s="59"/>
      <c r="AU825" s="59"/>
      <c r="AV825" s="59"/>
      <c r="AW825" s="59"/>
      <c r="AX825" s="59"/>
      <c r="AY825" s="59"/>
      <c r="AZ825" s="59"/>
      <c r="BA825" s="59"/>
      <c r="BB825" s="59"/>
      <c r="BC825" s="59"/>
      <c r="BD825" s="59"/>
      <c r="BE825" s="59"/>
      <c r="BF825" s="59"/>
      <c r="BG825" s="59"/>
    </row>
    <row r="826" spans="5:59" ht="14.1" customHeight="1"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  <c r="AA826" s="59"/>
      <c r="AB826" s="59"/>
      <c r="AC826" s="59"/>
      <c r="AD826" s="59"/>
      <c r="AE826" s="59"/>
      <c r="AF826" s="59"/>
      <c r="AG826" s="59"/>
      <c r="AH826" s="59"/>
      <c r="AI826" s="59"/>
      <c r="AJ826" s="59"/>
      <c r="AK826" s="59"/>
      <c r="AL826" s="59"/>
      <c r="AM826" s="59"/>
      <c r="AN826" s="59"/>
      <c r="AO826" s="59"/>
      <c r="AP826" s="59"/>
      <c r="AQ826" s="59"/>
      <c r="AR826" s="59"/>
      <c r="AS826" s="59"/>
      <c r="AT826" s="59"/>
      <c r="AU826" s="59"/>
      <c r="AV826" s="59"/>
      <c r="AW826" s="59"/>
      <c r="AX826" s="59"/>
      <c r="AY826" s="59"/>
      <c r="AZ826" s="59"/>
      <c r="BA826" s="59"/>
      <c r="BB826" s="59"/>
      <c r="BC826" s="59"/>
      <c r="BD826" s="59"/>
      <c r="BE826" s="59"/>
      <c r="BF826" s="59"/>
      <c r="BG826" s="59"/>
    </row>
    <row r="827" spans="5:59" ht="14.1" customHeight="1"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  <c r="AA827" s="59"/>
      <c r="AB827" s="59"/>
      <c r="AC827" s="59"/>
      <c r="AD827" s="59"/>
      <c r="AE827" s="59"/>
      <c r="AF827" s="59"/>
      <c r="AG827" s="59"/>
      <c r="AH827" s="59"/>
      <c r="AI827" s="59"/>
      <c r="AJ827" s="59"/>
      <c r="AK827" s="59"/>
      <c r="AL827" s="59"/>
      <c r="AM827" s="59"/>
      <c r="AN827" s="59"/>
      <c r="AO827" s="59"/>
      <c r="AP827" s="59"/>
      <c r="AQ827" s="59"/>
      <c r="AR827" s="59"/>
      <c r="AS827" s="59"/>
      <c r="AT827" s="59"/>
      <c r="AU827" s="59"/>
      <c r="AV827" s="59"/>
      <c r="AW827" s="59"/>
      <c r="AX827" s="59"/>
      <c r="AY827" s="59"/>
      <c r="AZ827" s="59"/>
      <c r="BA827" s="59"/>
      <c r="BB827" s="59"/>
      <c r="BC827" s="59"/>
      <c r="BD827" s="59"/>
      <c r="BE827" s="59"/>
      <c r="BF827" s="59"/>
      <c r="BG827" s="59"/>
    </row>
    <row r="828" spans="5:59" ht="14.1" customHeight="1"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  <c r="AA828" s="59"/>
      <c r="AB828" s="59"/>
      <c r="AC828" s="59"/>
      <c r="AD828" s="59"/>
      <c r="AE828" s="59"/>
      <c r="AF828" s="59"/>
      <c r="AG828" s="59"/>
      <c r="AH828" s="59"/>
      <c r="AI828" s="59"/>
      <c r="AJ828" s="59"/>
      <c r="AK828" s="59"/>
      <c r="AL828" s="59"/>
      <c r="AM828" s="59"/>
      <c r="AN828" s="59"/>
      <c r="AO828" s="59"/>
      <c r="AP828" s="59"/>
      <c r="AQ828" s="59"/>
      <c r="AR828" s="59"/>
      <c r="AS828" s="59"/>
      <c r="AT828" s="59"/>
      <c r="AU828" s="59"/>
      <c r="AV828" s="59"/>
      <c r="AW828" s="59"/>
      <c r="AX828" s="59"/>
      <c r="AY828" s="59"/>
      <c r="AZ828" s="59"/>
      <c r="BA828" s="59"/>
      <c r="BB828" s="59"/>
      <c r="BC828" s="59"/>
      <c r="BD828" s="59"/>
      <c r="BE828" s="59"/>
      <c r="BF828" s="59"/>
      <c r="BG828" s="59"/>
    </row>
    <row r="829" spans="5:59" ht="14.1" customHeight="1"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  <c r="AA829" s="59"/>
      <c r="AB829" s="59"/>
      <c r="AC829" s="59"/>
      <c r="AD829" s="59"/>
      <c r="AE829" s="59"/>
      <c r="AF829" s="59"/>
      <c r="AG829" s="59"/>
      <c r="AH829" s="59"/>
      <c r="AI829" s="59"/>
      <c r="AJ829" s="59"/>
      <c r="AK829" s="59"/>
      <c r="AL829" s="59"/>
      <c r="AM829" s="59"/>
      <c r="AN829" s="59"/>
      <c r="AO829" s="59"/>
      <c r="AP829" s="59"/>
      <c r="AQ829" s="59"/>
      <c r="AR829" s="59"/>
      <c r="AS829" s="59"/>
      <c r="AT829" s="59"/>
      <c r="AU829" s="59"/>
      <c r="AV829" s="59"/>
      <c r="AW829" s="59"/>
      <c r="AX829" s="59"/>
      <c r="AY829" s="59"/>
      <c r="AZ829" s="59"/>
      <c r="BA829" s="59"/>
      <c r="BB829" s="59"/>
      <c r="BC829" s="59"/>
      <c r="BD829" s="59"/>
      <c r="BE829" s="59"/>
      <c r="BF829" s="59"/>
      <c r="BG829" s="59"/>
    </row>
    <row r="830" spans="5:59" ht="14.1" customHeight="1"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  <c r="AA830" s="59"/>
      <c r="AB830" s="59"/>
      <c r="AC830" s="59"/>
      <c r="AD830" s="59"/>
      <c r="AE830" s="59"/>
      <c r="AF830" s="59"/>
      <c r="AG830" s="59"/>
      <c r="AH830" s="59"/>
      <c r="AI830" s="59"/>
      <c r="AJ830" s="59"/>
      <c r="AK830" s="59"/>
      <c r="AL830" s="59"/>
      <c r="AM830" s="59"/>
      <c r="AN830" s="59"/>
      <c r="AO830" s="59"/>
      <c r="AP830" s="59"/>
      <c r="AQ830" s="59"/>
      <c r="AR830" s="59"/>
      <c r="AS830" s="59"/>
      <c r="AT830" s="59"/>
      <c r="AU830" s="59"/>
      <c r="AV830" s="59"/>
      <c r="AW830" s="59"/>
      <c r="AX830" s="59"/>
      <c r="AY830" s="59"/>
      <c r="AZ830" s="59"/>
      <c r="BA830" s="59"/>
      <c r="BB830" s="59"/>
      <c r="BC830" s="59"/>
      <c r="BD830" s="59"/>
      <c r="BE830" s="59"/>
      <c r="BF830" s="59"/>
      <c r="BG830" s="59"/>
    </row>
    <row r="831" spans="5:59" ht="14.1" customHeight="1"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  <c r="AA831" s="59"/>
      <c r="AB831" s="59"/>
      <c r="AC831" s="59"/>
      <c r="AD831" s="59"/>
      <c r="AE831" s="59"/>
      <c r="AF831" s="59"/>
      <c r="AG831" s="59"/>
      <c r="AH831" s="59"/>
      <c r="AI831" s="59"/>
      <c r="AJ831" s="59"/>
      <c r="AK831" s="59"/>
      <c r="AL831" s="59"/>
      <c r="AM831" s="59"/>
      <c r="AN831" s="59"/>
      <c r="AO831" s="59"/>
      <c r="AP831" s="59"/>
      <c r="AQ831" s="59"/>
      <c r="AR831" s="59"/>
      <c r="AS831" s="59"/>
      <c r="AT831" s="59"/>
      <c r="AU831" s="59"/>
      <c r="AV831" s="59"/>
      <c r="AW831" s="59"/>
      <c r="AX831" s="59"/>
      <c r="AY831" s="59"/>
      <c r="AZ831" s="59"/>
      <c r="BA831" s="59"/>
      <c r="BB831" s="59"/>
      <c r="BC831" s="59"/>
      <c r="BD831" s="59"/>
      <c r="BE831" s="59"/>
      <c r="BF831" s="59"/>
      <c r="BG831" s="59"/>
    </row>
    <row r="832" spans="5:59" ht="14.1" customHeight="1"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  <c r="AA832" s="59"/>
      <c r="AB832" s="59"/>
      <c r="AC832" s="59"/>
      <c r="AD832" s="59"/>
      <c r="AE832" s="59"/>
      <c r="AF832" s="59"/>
      <c r="AG832" s="59"/>
      <c r="AH832" s="59"/>
      <c r="AI832" s="59"/>
      <c r="AJ832" s="59"/>
      <c r="AK832" s="59"/>
      <c r="AL832" s="59"/>
      <c r="AM832" s="59"/>
      <c r="AN832" s="59"/>
      <c r="AO832" s="59"/>
      <c r="AP832" s="59"/>
      <c r="AQ832" s="59"/>
      <c r="AR832" s="59"/>
      <c r="AS832" s="59"/>
      <c r="AT832" s="59"/>
      <c r="AU832" s="59"/>
      <c r="AV832" s="59"/>
      <c r="AW832" s="59"/>
      <c r="AX832" s="59"/>
      <c r="AY832" s="59"/>
      <c r="AZ832" s="59"/>
      <c r="BA832" s="59"/>
      <c r="BB832" s="59"/>
      <c r="BC832" s="59"/>
      <c r="BD832" s="59"/>
      <c r="BE832" s="59"/>
      <c r="BF832" s="59"/>
      <c r="BG832" s="59"/>
    </row>
    <row r="833" spans="5:59" ht="14.1" customHeight="1"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  <c r="AA833" s="59"/>
      <c r="AB833" s="59"/>
      <c r="AC833" s="59"/>
      <c r="AD833" s="59"/>
      <c r="AE833" s="59"/>
      <c r="AF833" s="59"/>
      <c r="AG833" s="59"/>
      <c r="AH833" s="59"/>
      <c r="AI833" s="59"/>
      <c r="AJ833" s="59"/>
      <c r="AK833" s="59"/>
      <c r="AL833" s="59"/>
      <c r="AM833" s="59"/>
      <c r="AN833" s="59"/>
      <c r="AO833" s="59"/>
      <c r="AP833" s="59"/>
      <c r="AQ833" s="59"/>
      <c r="AR833" s="59"/>
      <c r="AS833" s="59"/>
      <c r="AT833" s="59"/>
      <c r="AU833" s="59"/>
      <c r="AV833" s="59"/>
      <c r="AW833" s="59"/>
      <c r="AX833" s="59"/>
      <c r="AY833" s="59"/>
      <c r="AZ833" s="59"/>
      <c r="BA833" s="59"/>
      <c r="BB833" s="59"/>
      <c r="BC833" s="59"/>
      <c r="BD833" s="59"/>
      <c r="BE833" s="59"/>
      <c r="BF833" s="59"/>
      <c r="BG833" s="59"/>
    </row>
    <row r="834" spans="5:59" ht="14.1" customHeight="1"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  <c r="AD834" s="59"/>
      <c r="AE834" s="59"/>
      <c r="AF834" s="59"/>
      <c r="AG834" s="59"/>
      <c r="AH834" s="59"/>
      <c r="AI834" s="59"/>
      <c r="AJ834" s="59"/>
      <c r="AK834" s="59"/>
      <c r="AL834" s="59"/>
      <c r="AM834" s="59"/>
      <c r="AN834" s="59"/>
      <c r="AO834" s="59"/>
      <c r="AP834" s="59"/>
      <c r="AQ834" s="59"/>
      <c r="AR834" s="59"/>
      <c r="AS834" s="59"/>
      <c r="AT834" s="59"/>
      <c r="AU834" s="59"/>
      <c r="AV834" s="59"/>
      <c r="AW834" s="59"/>
      <c r="AX834" s="59"/>
      <c r="AY834" s="59"/>
      <c r="AZ834" s="59"/>
      <c r="BA834" s="59"/>
      <c r="BB834" s="59"/>
      <c r="BC834" s="59"/>
      <c r="BD834" s="59"/>
      <c r="BE834" s="59"/>
      <c r="BF834" s="59"/>
      <c r="BG834" s="59"/>
    </row>
    <row r="835" spans="5:59" ht="14.1" customHeight="1"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59"/>
      <c r="AE835" s="59"/>
      <c r="AF835" s="59"/>
      <c r="AG835" s="59"/>
      <c r="AH835" s="59"/>
      <c r="AI835" s="59"/>
      <c r="AJ835" s="59"/>
      <c r="AK835" s="59"/>
      <c r="AL835" s="59"/>
      <c r="AM835" s="59"/>
      <c r="AN835" s="59"/>
      <c r="AO835" s="59"/>
      <c r="AP835" s="59"/>
      <c r="AQ835" s="59"/>
      <c r="AR835" s="59"/>
      <c r="AS835" s="59"/>
      <c r="AT835" s="59"/>
      <c r="AU835" s="59"/>
      <c r="AV835" s="59"/>
      <c r="AW835" s="59"/>
      <c r="AX835" s="59"/>
      <c r="AY835" s="59"/>
      <c r="AZ835" s="59"/>
      <c r="BA835" s="59"/>
      <c r="BB835" s="59"/>
      <c r="BC835" s="59"/>
      <c r="BD835" s="59"/>
      <c r="BE835" s="59"/>
      <c r="BF835" s="59"/>
      <c r="BG835" s="59"/>
    </row>
    <row r="836" spans="5:59" ht="14.1" customHeight="1"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  <c r="AD836" s="59"/>
      <c r="AE836" s="59"/>
      <c r="AF836" s="59"/>
      <c r="AG836" s="59"/>
      <c r="AH836" s="59"/>
      <c r="AI836" s="59"/>
      <c r="AJ836" s="59"/>
      <c r="AK836" s="59"/>
      <c r="AL836" s="59"/>
      <c r="AM836" s="59"/>
      <c r="AN836" s="59"/>
      <c r="AO836" s="59"/>
      <c r="AP836" s="59"/>
      <c r="AQ836" s="59"/>
      <c r="AR836" s="59"/>
      <c r="AS836" s="59"/>
      <c r="AT836" s="59"/>
      <c r="AU836" s="59"/>
      <c r="AV836" s="59"/>
      <c r="AW836" s="59"/>
      <c r="AX836" s="59"/>
      <c r="AY836" s="59"/>
      <c r="AZ836" s="59"/>
      <c r="BA836" s="59"/>
      <c r="BB836" s="59"/>
      <c r="BC836" s="59"/>
      <c r="BD836" s="59"/>
      <c r="BE836" s="59"/>
      <c r="BF836" s="59"/>
      <c r="BG836" s="59"/>
    </row>
    <row r="837" spans="5:59"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  <c r="AD837" s="59"/>
      <c r="AE837" s="59"/>
      <c r="AF837" s="59"/>
      <c r="AG837" s="59"/>
      <c r="AH837" s="59"/>
      <c r="AI837" s="59"/>
      <c r="AJ837" s="59"/>
      <c r="AK837" s="59"/>
      <c r="AL837" s="59"/>
      <c r="AM837" s="59"/>
      <c r="AN837" s="59"/>
      <c r="AO837" s="59"/>
      <c r="AP837" s="59"/>
      <c r="AQ837" s="59"/>
      <c r="AR837" s="59"/>
      <c r="AS837" s="59"/>
      <c r="AT837" s="59"/>
      <c r="AU837" s="59"/>
      <c r="AV837" s="59"/>
      <c r="AW837" s="59"/>
      <c r="AX837" s="59"/>
      <c r="AY837" s="59"/>
      <c r="AZ837" s="59"/>
      <c r="BA837" s="59"/>
      <c r="BB837" s="59"/>
      <c r="BC837" s="59"/>
      <c r="BD837" s="59"/>
      <c r="BE837" s="59"/>
      <c r="BF837" s="59"/>
      <c r="BG837" s="59"/>
    </row>
    <row r="838" spans="5:59"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  <c r="AD838" s="59"/>
      <c r="AE838" s="59"/>
      <c r="AF838" s="59"/>
      <c r="AG838" s="59"/>
      <c r="AH838" s="59"/>
      <c r="AI838" s="59"/>
      <c r="AJ838" s="59"/>
      <c r="AK838" s="59"/>
      <c r="AL838" s="59"/>
      <c r="AM838" s="59"/>
      <c r="AN838" s="59"/>
      <c r="AO838" s="59"/>
      <c r="AP838" s="59"/>
      <c r="AQ838" s="59"/>
      <c r="AR838" s="59"/>
      <c r="AS838" s="59"/>
      <c r="AT838" s="59"/>
      <c r="AU838" s="59"/>
      <c r="AV838" s="59"/>
      <c r="AW838" s="59"/>
      <c r="AX838" s="59"/>
      <c r="AY838" s="59"/>
      <c r="AZ838" s="59"/>
      <c r="BA838" s="59"/>
      <c r="BB838" s="59"/>
      <c r="BC838" s="59"/>
      <c r="BD838" s="59"/>
      <c r="BE838" s="59"/>
      <c r="BF838" s="59"/>
      <c r="BG838" s="59"/>
    </row>
    <row r="839" spans="5:59"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  <c r="AD839" s="59"/>
      <c r="AE839" s="59"/>
      <c r="AF839" s="59"/>
      <c r="AG839" s="59"/>
      <c r="AH839" s="59"/>
      <c r="AI839" s="59"/>
      <c r="AJ839" s="59"/>
      <c r="AK839" s="59"/>
      <c r="AL839" s="59"/>
      <c r="AM839" s="59"/>
      <c r="AN839" s="59"/>
      <c r="AO839" s="59"/>
      <c r="AP839" s="59"/>
      <c r="AQ839" s="59"/>
      <c r="AR839" s="59"/>
      <c r="AS839" s="59"/>
      <c r="AT839" s="59"/>
      <c r="AU839" s="59"/>
      <c r="AV839" s="59"/>
      <c r="AW839" s="59"/>
      <c r="AX839" s="59"/>
      <c r="AY839" s="59"/>
      <c r="AZ839" s="59"/>
      <c r="BA839" s="59"/>
      <c r="BB839" s="59"/>
      <c r="BC839" s="59"/>
      <c r="BD839" s="59"/>
      <c r="BE839" s="59"/>
      <c r="BF839" s="59"/>
      <c r="BG839" s="59"/>
    </row>
    <row r="840" spans="5:59"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  <c r="AD840" s="59"/>
      <c r="AE840" s="59"/>
      <c r="AF840" s="59"/>
      <c r="AG840" s="59"/>
      <c r="AH840" s="59"/>
      <c r="AI840" s="59"/>
      <c r="AJ840" s="59"/>
      <c r="AK840" s="59"/>
      <c r="AL840" s="59"/>
      <c r="AM840" s="59"/>
      <c r="AN840" s="59"/>
      <c r="AO840" s="59"/>
      <c r="AP840" s="59"/>
      <c r="AQ840" s="59"/>
      <c r="AR840" s="59"/>
      <c r="AS840" s="59"/>
      <c r="AT840" s="59"/>
      <c r="AU840" s="59"/>
      <c r="AV840" s="59"/>
      <c r="AW840" s="59"/>
      <c r="AX840" s="59"/>
      <c r="AY840" s="59"/>
      <c r="AZ840" s="59"/>
      <c r="BA840" s="59"/>
      <c r="BB840" s="59"/>
      <c r="BC840" s="59"/>
      <c r="BD840" s="59"/>
      <c r="BE840" s="59"/>
      <c r="BF840" s="59"/>
      <c r="BG840" s="59"/>
    </row>
    <row r="841" spans="5:59"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  <c r="AA841" s="59"/>
      <c r="AB841" s="59"/>
      <c r="AC841" s="59"/>
      <c r="AD841" s="59"/>
      <c r="AE841" s="59"/>
      <c r="AF841" s="59"/>
      <c r="AG841" s="59"/>
      <c r="AH841" s="59"/>
      <c r="AI841" s="59"/>
      <c r="AJ841" s="59"/>
      <c r="AK841" s="59"/>
      <c r="AL841" s="59"/>
      <c r="AM841" s="59"/>
      <c r="AN841" s="59"/>
      <c r="AO841" s="59"/>
      <c r="AP841" s="59"/>
      <c r="AQ841" s="59"/>
      <c r="AR841" s="59"/>
      <c r="AS841" s="59"/>
      <c r="AT841" s="59"/>
      <c r="AU841" s="59"/>
      <c r="AV841" s="59"/>
      <c r="AW841" s="59"/>
      <c r="AX841" s="59"/>
      <c r="AY841" s="59"/>
      <c r="AZ841" s="59"/>
      <c r="BA841" s="59"/>
      <c r="BB841" s="59"/>
      <c r="BC841" s="59"/>
      <c r="BD841" s="59"/>
      <c r="BE841" s="59"/>
      <c r="BF841" s="59"/>
      <c r="BG841" s="59"/>
    </row>
    <row r="842" spans="5:59"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  <c r="AA842" s="59"/>
      <c r="AB842" s="59"/>
      <c r="AC842" s="59"/>
      <c r="AD842" s="59"/>
      <c r="AE842" s="59"/>
      <c r="AF842" s="59"/>
      <c r="AG842" s="59"/>
      <c r="AH842" s="59"/>
      <c r="AI842" s="59"/>
      <c r="AJ842" s="59"/>
      <c r="AK842" s="59"/>
      <c r="AL842" s="59"/>
      <c r="AM842" s="59"/>
      <c r="AN842" s="59"/>
      <c r="AO842" s="59"/>
      <c r="AP842" s="59"/>
      <c r="AQ842" s="59"/>
      <c r="AR842" s="59"/>
      <c r="AS842" s="59"/>
      <c r="AT842" s="59"/>
      <c r="AU842" s="59"/>
      <c r="AV842" s="59"/>
      <c r="AW842" s="59"/>
      <c r="AX842" s="59"/>
      <c r="AY842" s="59"/>
      <c r="AZ842" s="59"/>
      <c r="BA842" s="59"/>
      <c r="BB842" s="59"/>
      <c r="BC842" s="59"/>
      <c r="BD842" s="59"/>
      <c r="BE842" s="59"/>
      <c r="BF842" s="59"/>
      <c r="BG842" s="59"/>
    </row>
    <row r="843" spans="5:59"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  <c r="AA843" s="59"/>
      <c r="AB843" s="59"/>
      <c r="AC843" s="59"/>
      <c r="AD843" s="59"/>
      <c r="AE843" s="59"/>
      <c r="AF843" s="59"/>
      <c r="AG843" s="59"/>
      <c r="AH843" s="59"/>
      <c r="AI843" s="59"/>
      <c r="AJ843" s="59"/>
      <c r="AK843" s="59"/>
      <c r="AL843" s="59"/>
      <c r="AM843" s="59"/>
      <c r="AN843" s="59"/>
      <c r="AO843" s="59"/>
      <c r="AP843" s="59"/>
      <c r="AQ843" s="59"/>
      <c r="AR843" s="59"/>
      <c r="AS843" s="59"/>
      <c r="AT843" s="59"/>
      <c r="AU843" s="59"/>
      <c r="AV843" s="59"/>
      <c r="AW843" s="59"/>
      <c r="AX843" s="59"/>
      <c r="AY843" s="59"/>
      <c r="AZ843" s="59"/>
      <c r="BA843" s="59"/>
      <c r="BB843" s="59"/>
      <c r="BC843" s="59"/>
      <c r="BD843" s="59"/>
      <c r="BE843" s="59"/>
      <c r="BF843" s="59"/>
      <c r="BG843" s="59"/>
    </row>
    <row r="844" spans="5:59"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  <c r="AA844" s="59"/>
      <c r="AB844" s="59"/>
      <c r="AC844" s="59"/>
      <c r="AD844" s="59"/>
      <c r="AE844" s="59"/>
      <c r="AF844" s="59"/>
      <c r="AG844" s="59"/>
      <c r="AH844" s="59"/>
      <c r="AI844" s="59"/>
      <c r="AJ844" s="59"/>
      <c r="AK844" s="59"/>
      <c r="AL844" s="59"/>
      <c r="AM844" s="59"/>
      <c r="AN844" s="59"/>
      <c r="AO844" s="59"/>
      <c r="AP844" s="59"/>
      <c r="AQ844" s="59"/>
      <c r="AR844" s="59"/>
      <c r="AS844" s="59"/>
      <c r="AT844" s="59"/>
      <c r="AU844" s="59"/>
      <c r="AV844" s="59"/>
      <c r="AW844" s="59"/>
      <c r="AX844" s="59"/>
      <c r="AY844" s="59"/>
      <c r="AZ844" s="59"/>
      <c r="BA844" s="59"/>
      <c r="BB844" s="59"/>
      <c r="BC844" s="59"/>
      <c r="BD844" s="59"/>
      <c r="BE844" s="59"/>
      <c r="BF844" s="59"/>
      <c r="BG844" s="59"/>
    </row>
    <row r="845" spans="5:59"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  <c r="AA845" s="59"/>
      <c r="AB845" s="59"/>
      <c r="AC845" s="59"/>
      <c r="AD845" s="59"/>
      <c r="AE845" s="59"/>
      <c r="AF845" s="59"/>
      <c r="AG845" s="59"/>
      <c r="AH845" s="59"/>
      <c r="AI845" s="59"/>
      <c r="AJ845" s="59"/>
      <c r="AK845" s="59"/>
      <c r="AL845" s="59"/>
      <c r="AM845" s="59"/>
      <c r="AN845" s="59"/>
      <c r="AO845" s="59"/>
      <c r="AP845" s="59"/>
      <c r="AQ845" s="59"/>
      <c r="AR845" s="59"/>
      <c r="AS845" s="59"/>
      <c r="AT845" s="59"/>
      <c r="AU845" s="59"/>
      <c r="AV845" s="59"/>
      <c r="AW845" s="59"/>
      <c r="AX845" s="59"/>
      <c r="AY845" s="59"/>
      <c r="AZ845" s="59"/>
      <c r="BA845" s="59"/>
      <c r="BB845" s="59"/>
      <c r="BC845" s="59"/>
      <c r="BD845" s="59"/>
      <c r="BE845" s="59"/>
      <c r="BF845" s="59"/>
      <c r="BG845" s="59"/>
    </row>
    <row r="846" spans="5:59"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  <c r="AA846" s="59"/>
      <c r="AB846" s="59"/>
      <c r="AC846" s="59"/>
      <c r="AD846" s="59"/>
      <c r="AE846" s="59"/>
      <c r="AF846" s="59"/>
      <c r="AG846" s="59"/>
      <c r="AH846" s="59"/>
      <c r="AI846" s="59"/>
      <c r="AJ846" s="59"/>
      <c r="AK846" s="59"/>
      <c r="AL846" s="59"/>
      <c r="AM846" s="59"/>
      <c r="AN846" s="59"/>
      <c r="AO846" s="59"/>
      <c r="AP846" s="59"/>
      <c r="AQ846" s="59"/>
      <c r="AR846" s="59"/>
      <c r="AS846" s="59"/>
      <c r="AT846" s="59"/>
      <c r="AU846" s="59"/>
      <c r="AV846" s="59"/>
      <c r="AW846" s="59"/>
      <c r="AX846" s="59"/>
      <c r="AY846" s="59"/>
      <c r="AZ846" s="59"/>
      <c r="BA846" s="59"/>
      <c r="BB846" s="59"/>
      <c r="BC846" s="59"/>
      <c r="BD846" s="59"/>
      <c r="BE846" s="59"/>
      <c r="BF846" s="59"/>
      <c r="BG846" s="59"/>
    </row>
    <row r="847" spans="5:59"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  <c r="AA847" s="59"/>
      <c r="AB847" s="59"/>
      <c r="AC847" s="59"/>
      <c r="AD847" s="59"/>
      <c r="AE847" s="59"/>
      <c r="AF847" s="59"/>
      <c r="AG847" s="59"/>
      <c r="AH847" s="59"/>
      <c r="AI847" s="59"/>
      <c r="AJ847" s="59"/>
      <c r="AK847" s="59"/>
      <c r="AL847" s="59"/>
      <c r="AM847" s="59"/>
      <c r="AN847" s="59"/>
      <c r="AO847" s="59"/>
      <c r="AP847" s="59"/>
      <c r="AQ847" s="59"/>
      <c r="AR847" s="59"/>
      <c r="AS847" s="59"/>
      <c r="AT847" s="59"/>
      <c r="AU847" s="59"/>
      <c r="AV847" s="59"/>
      <c r="AW847" s="59"/>
      <c r="AX847" s="59"/>
      <c r="AY847" s="59"/>
      <c r="AZ847" s="59"/>
      <c r="BA847" s="59"/>
      <c r="BB847" s="59"/>
      <c r="BC847" s="59"/>
      <c r="BD847" s="59"/>
      <c r="BE847" s="59"/>
      <c r="BF847" s="59"/>
      <c r="BG847" s="59"/>
    </row>
    <row r="848" spans="5:59"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  <c r="AA848" s="59"/>
      <c r="AB848" s="59"/>
      <c r="AC848" s="59"/>
      <c r="AD848" s="59"/>
      <c r="AE848" s="59"/>
      <c r="AF848" s="59"/>
      <c r="AG848" s="59"/>
      <c r="AH848" s="59"/>
      <c r="AI848" s="59"/>
      <c r="AJ848" s="59"/>
      <c r="AK848" s="59"/>
      <c r="AL848" s="59"/>
      <c r="AM848" s="59"/>
      <c r="AN848" s="59"/>
      <c r="AO848" s="59"/>
      <c r="AP848" s="59"/>
      <c r="AQ848" s="59"/>
      <c r="AR848" s="59"/>
      <c r="AS848" s="59"/>
      <c r="AT848" s="59"/>
      <c r="AU848" s="59"/>
      <c r="AV848" s="59"/>
      <c r="AW848" s="59"/>
      <c r="AX848" s="59"/>
      <c r="AY848" s="59"/>
      <c r="AZ848" s="59"/>
      <c r="BA848" s="59"/>
      <c r="BB848" s="59"/>
      <c r="BC848" s="59"/>
      <c r="BD848" s="59"/>
      <c r="BE848" s="59"/>
      <c r="BF848" s="59"/>
      <c r="BG848" s="59"/>
    </row>
    <row r="849" spans="5:59"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  <c r="AA849" s="59"/>
      <c r="AB849" s="59"/>
      <c r="AC849" s="59"/>
      <c r="AD849" s="59"/>
      <c r="AE849" s="59"/>
      <c r="AF849" s="59"/>
      <c r="AG849" s="59"/>
      <c r="AH849" s="59"/>
      <c r="AI849" s="59"/>
      <c r="AJ849" s="59"/>
      <c r="AK849" s="59"/>
      <c r="AL849" s="59"/>
      <c r="AM849" s="59"/>
      <c r="AN849" s="59"/>
      <c r="AO849" s="59"/>
      <c r="AP849" s="59"/>
      <c r="AQ849" s="59"/>
      <c r="AR849" s="59"/>
      <c r="AS849" s="59"/>
      <c r="AT849" s="59"/>
      <c r="AU849" s="59"/>
      <c r="AV849" s="59"/>
      <c r="AW849" s="59"/>
      <c r="AX849" s="59"/>
      <c r="AY849" s="59"/>
      <c r="AZ849" s="59"/>
      <c r="BA849" s="59"/>
      <c r="BB849" s="59"/>
      <c r="BC849" s="59"/>
      <c r="BD849" s="59"/>
      <c r="BE849" s="59"/>
      <c r="BF849" s="59"/>
      <c r="BG849" s="59"/>
    </row>
    <row r="850" spans="5:59"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  <c r="AA850" s="59"/>
      <c r="AB850" s="59"/>
      <c r="AC850" s="59"/>
      <c r="AD850" s="59"/>
      <c r="AE850" s="59"/>
      <c r="AF850" s="59"/>
      <c r="AG850" s="59"/>
      <c r="AH850" s="59"/>
      <c r="AI850" s="59"/>
      <c r="AJ850" s="59"/>
      <c r="AK850" s="59"/>
      <c r="AL850" s="59"/>
      <c r="AM850" s="59"/>
      <c r="AN850" s="59"/>
      <c r="AO850" s="59"/>
      <c r="AP850" s="59"/>
      <c r="AQ850" s="59"/>
      <c r="AR850" s="59"/>
      <c r="AS850" s="59"/>
      <c r="AT850" s="59"/>
      <c r="AU850" s="59"/>
      <c r="AV850" s="59"/>
      <c r="AW850" s="59"/>
      <c r="AX850" s="59"/>
      <c r="AY850" s="59"/>
      <c r="AZ850" s="59"/>
      <c r="BA850" s="59"/>
      <c r="BB850" s="59"/>
      <c r="BC850" s="59"/>
      <c r="BD850" s="59"/>
      <c r="BE850" s="59"/>
      <c r="BF850" s="59"/>
      <c r="BG850" s="59"/>
    </row>
    <row r="851" spans="5:59"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  <c r="AA851" s="59"/>
      <c r="AB851" s="59"/>
      <c r="AC851" s="59"/>
      <c r="AD851" s="59"/>
      <c r="AE851" s="59"/>
      <c r="AF851" s="59"/>
      <c r="AG851" s="59"/>
      <c r="AH851" s="59"/>
      <c r="AI851" s="59"/>
      <c r="AJ851" s="59"/>
      <c r="AK851" s="59"/>
      <c r="AL851" s="59"/>
      <c r="AM851" s="59"/>
      <c r="AN851" s="59"/>
      <c r="AO851" s="59"/>
      <c r="AP851" s="59"/>
      <c r="AQ851" s="59"/>
      <c r="AR851" s="59"/>
      <c r="AS851" s="59"/>
      <c r="AT851" s="59"/>
      <c r="AU851" s="59"/>
      <c r="AV851" s="59"/>
      <c r="AW851" s="59"/>
      <c r="AX851" s="59"/>
      <c r="AY851" s="59"/>
      <c r="AZ851" s="59"/>
      <c r="BA851" s="59"/>
      <c r="BB851" s="59"/>
      <c r="BC851" s="59"/>
      <c r="BD851" s="59"/>
      <c r="BE851" s="59"/>
      <c r="BF851" s="59"/>
      <c r="BG851" s="59"/>
    </row>
    <row r="852" spans="5:59"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  <c r="AA852" s="59"/>
      <c r="AB852" s="59"/>
      <c r="AC852" s="59"/>
      <c r="AD852" s="59"/>
      <c r="AE852" s="59"/>
      <c r="AF852" s="59"/>
      <c r="AG852" s="59"/>
      <c r="AH852" s="59"/>
      <c r="AI852" s="59"/>
      <c r="AJ852" s="59"/>
      <c r="AK852" s="59"/>
      <c r="AL852" s="59"/>
      <c r="AM852" s="59"/>
      <c r="AN852" s="59"/>
      <c r="AO852" s="59"/>
      <c r="AP852" s="59"/>
      <c r="AQ852" s="59"/>
      <c r="AR852" s="59"/>
      <c r="AS852" s="59"/>
      <c r="AT852" s="59"/>
      <c r="AU852" s="59"/>
      <c r="AV852" s="59"/>
      <c r="AW852" s="59"/>
      <c r="AX852" s="59"/>
      <c r="AY852" s="59"/>
      <c r="AZ852" s="59"/>
      <c r="BA852" s="59"/>
      <c r="BB852" s="59"/>
      <c r="BC852" s="59"/>
      <c r="BD852" s="59"/>
      <c r="BE852" s="59"/>
      <c r="BF852" s="59"/>
      <c r="BG852" s="59"/>
    </row>
    <row r="853" spans="5:59"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  <c r="AA853" s="59"/>
      <c r="AB853" s="59"/>
      <c r="AC853" s="59"/>
      <c r="AD853" s="59"/>
      <c r="AE853" s="59"/>
      <c r="AF853" s="59"/>
      <c r="AG853" s="59"/>
      <c r="AH853" s="59"/>
      <c r="AI853" s="59"/>
      <c r="AJ853" s="59"/>
      <c r="AK853" s="59"/>
      <c r="AL853" s="59"/>
      <c r="AM853" s="59"/>
      <c r="AN853" s="59"/>
      <c r="AO853" s="59"/>
      <c r="AP853" s="59"/>
      <c r="AQ853" s="59"/>
      <c r="AR853" s="59"/>
      <c r="AS853" s="59"/>
      <c r="AT853" s="59"/>
      <c r="AU853" s="59"/>
      <c r="AV853" s="59"/>
      <c r="AW853" s="59"/>
      <c r="AX853" s="59"/>
      <c r="AY853" s="59"/>
      <c r="AZ853" s="59"/>
      <c r="BA853" s="59"/>
      <c r="BB853" s="59"/>
      <c r="BC853" s="59"/>
      <c r="BD853" s="59"/>
      <c r="BE853" s="59"/>
      <c r="BF853" s="59"/>
      <c r="BG853" s="59"/>
    </row>
    <row r="854" spans="5:59"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  <c r="AA854" s="59"/>
      <c r="AB854" s="59"/>
      <c r="AC854" s="59"/>
      <c r="AD854" s="59"/>
      <c r="AE854" s="59"/>
      <c r="AF854" s="59"/>
      <c r="AG854" s="59"/>
      <c r="AH854" s="59"/>
      <c r="AI854" s="59"/>
      <c r="AJ854" s="59"/>
      <c r="AK854" s="59"/>
      <c r="AL854" s="59"/>
      <c r="AM854" s="59"/>
      <c r="AN854" s="59"/>
      <c r="AO854" s="59"/>
      <c r="AP854" s="59"/>
      <c r="AQ854" s="59"/>
      <c r="AR854" s="59"/>
      <c r="AS854" s="59"/>
      <c r="AT854" s="59"/>
      <c r="AU854" s="59"/>
      <c r="AV854" s="59"/>
      <c r="AW854" s="59"/>
      <c r="AX854" s="59"/>
      <c r="AY854" s="59"/>
      <c r="AZ854" s="59"/>
      <c r="BA854" s="59"/>
      <c r="BB854" s="59"/>
      <c r="BC854" s="59"/>
      <c r="BD854" s="59"/>
      <c r="BE854" s="59"/>
      <c r="BF854" s="59"/>
      <c r="BG854" s="59"/>
    </row>
    <row r="855" spans="5:59"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  <c r="AA855" s="59"/>
      <c r="AB855" s="59"/>
      <c r="AC855" s="59"/>
      <c r="AD855" s="59"/>
      <c r="AE855" s="59"/>
      <c r="AF855" s="59"/>
      <c r="AG855" s="59"/>
      <c r="AH855" s="59"/>
      <c r="AI855" s="59"/>
      <c r="AJ855" s="59"/>
      <c r="AK855" s="59"/>
      <c r="AL855" s="59"/>
      <c r="AM855" s="59"/>
      <c r="AN855" s="59"/>
      <c r="AO855" s="59"/>
      <c r="AP855" s="59"/>
      <c r="AQ855" s="59"/>
      <c r="AR855" s="59"/>
      <c r="AS855" s="59"/>
      <c r="AT855" s="59"/>
      <c r="AU855" s="59"/>
      <c r="AV855" s="59"/>
      <c r="AW855" s="59"/>
      <c r="AX855" s="59"/>
      <c r="AY855" s="59"/>
      <c r="AZ855" s="59"/>
      <c r="BA855" s="59"/>
      <c r="BB855" s="59"/>
      <c r="BC855" s="59"/>
      <c r="BD855" s="59"/>
      <c r="BE855" s="59"/>
      <c r="BF855" s="59"/>
      <c r="BG855" s="59"/>
    </row>
    <row r="856" spans="5:59"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  <c r="AA856" s="59"/>
      <c r="AB856" s="59"/>
      <c r="AC856" s="59"/>
      <c r="AD856" s="59"/>
      <c r="AE856" s="59"/>
      <c r="AF856" s="59"/>
      <c r="AG856" s="59"/>
      <c r="AH856" s="59"/>
      <c r="AI856" s="59"/>
      <c r="AJ856" s="59"/>
      <c r="AK856" s="59"/>
      <c r="AL856" s="59"/>
      <c r="AM856" s="59"/>
      <c r="AN856" s="59"/>
      <c r="AO856" s="59"/>
      <c r="AP856" s="59"/>
      <c r="AQ856" s="59"/>
      <c r="AR856" s="59"/>
      <c r="AS856" s="59"/>
      <c r="AT856" s="59"/>
      <c r="AU856" s="59"/>
      <c r="AV856" s="59"/>
      <c r="AW856" s="59"/>
      <c r="AX856" s="59"/>
      <c r="AY856" s="59"/>
      <c r="AZ856" s="59"/>
      <c r="BA856" s="59"/>
      <c r="BB856" s="59"/>
      <c r="BC856" s="59"/>
      <c r="BD856" s="59"/>
      <c r="BE856" s="59"/>
      <c r="BF856" s="59"/>
      <c r="BG856" s="59"/>
    </row>
    <row r="857" spans="5:59"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  <c r="AA857" s="59"/>
      <c r="AB857" s="59"/>
      <c r="AC857" s="59"/>
      <c r="AD857" s="59"/>
      <c r="AE857" s="59"/>
      <c r="AF857" s="59"/>
      <c r="AG857" s="59"/>
      <c r="AH857" s="59"/>
      <c r="AI857" s="59"/>
      <c r="AJ857" s="59"/>
      <c r="AK857" s="59"/>
      <c r="AL857" s="59"/>
      <c r="AM857" s="59"/>
      <c r="AN857" s="59"/>
      <c r="AO857" s="59"/>
      <c r="AP857" s="59"/>
      <c r="AQ857" s="59"/>
      <c r="AR857" s="59"/>
      <c r="AS857" s="59"/>
      <c r="AT857" s="59"/>
      <c r="AU857" s="59"/>
      <c r="AV857" s="59"/>
      <c r="AW857" s="59"/>
      <c r="AX857" s="59"/>
      <c r="AY857" s="59"/>
      <c r="AZ857" s="59"/>
      <c r="BA857" s="59"/>
      <c r="BB857" s="59"/>
      <c r="BC857" s="59"/>
      <c r="BD857" s="59"/>
      <c r="BE857" s="59"/>
      <c r="BF857" s="59"/>
      <c r="BG857" s="59"/>
    </row>
    <row r="858" spans="5:59"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  <c r="AA858" s="59"/>
      <c r="AB858" s="59"/>
      <c r="AC858" s="59"/>
      <c r="AD858" s="59"/>
      <c r="AE858" s="59"/>
      <c r="AF858" s="59"/>
      <c r="AG858" s="59"/>
      <c r="AH858" s="59"/>
      <c r="AI858" s="59"/>
      <c r="AJ858" s="59"/>
      <c r="AK858" s="59"/>
      <c r="AL858" s="59"/>
      <c r="AM858" s="59"/>
      <c r="AN858" s="59"/>
      <c r="AO858" s="59"/>
      <c r="AP858" s="59"/>
      <c r="AQ858" s="59"/>
      <c r="AR858" s="59"/>
      <c r="AS858" s="59"/>
      <c r="AT858" s="59"/>
      <c r="AU858" s="59"/>
      <c r="AV858" s="59"/>
      <c r="AW858" s="59"/>
      <c r="AX858" s="59"/>
      <c r="AY858" s="59"/>
      <c r="AZ858" s="59"/>
      <c r="BA858" s="59"/>
      <c r="BB858" s="59"/>
      <c r="BC858" s="59"/>
      <c r="BD858" s="59"/>
      <c r="BE858" s="59"/>
      <c r="BF858" s="59"/>
      <c r="BG858" s="59"/>
    </row>
    <row r="859" spans="5:59"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  <c r="AD859" s="59"/>
      <c r="AE859" s="59"/>
      <c r="AF859" s="59"/>
      <c r="AG859" s="59"/>
      <c r="AH859" s="59"/>
      <c r="AI859" s="59"/>
      <c r="AJ859" s="59"/>
      <c r="AK859" s="59"/>
      <c r="AL859" s="59"/>
      <c r="AM859" s="59"/>
      <c r="AN859" s="59"/>
      <c r="AO859" s="59"/>
      <c r="AP859" s="59"/>
      <c r="AQ859" s="59"/>
      <c r="AR859" s="59"/>
      <c r="AS859" s="59"/>
      <c r="AT859" s="59"/>
      <c r="AU859" s="59"/>
      <c r="AV859" s="59"/>
      <c r="AW859" s="59"/>
      <c r="AX859" s="59"/>
      <c r="AY859" s="59"/>
      <c r="AZ859" s="59"/>
      <c r="BA859" s="59"/>
      <c r="BB859" s="59"/>
      <c r="BC859" s="59"/>
      <c r="BD859" s="59"/>
      <c r="BE859" s="59"/>
      <c r="BF859" s="59"/>
      <c r="BG859" s="59"/>
    </row>
    <row r="860" spans="5:59"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  <c r="AA860" s="59"/>
      <c r="AB860" s="59"/>
      <c r="AC860" s="59"/>
      <c r="AD860" s="59"/>
      <c r="AE860" s="59"/>
      <c r="AF860" s="59"/>
      <c r="AG860" s="59"/>
      <c r="AH860" s="59"/>
      <c r="AI860" s="59"/>
      <c r="AJ860" s="59"/>
      <c r="AK860" s="59"/>
      <c r="AL860" s="59"/>
      <c r="AM860" s="59"/>
      <c r="AN860" s="59"/>
      <c r="AO860" s="59"/>
      <c r="AP860" s="59"/>
      <c r="AQ860" s="59"/>
      <c r="AR860" s="59"/>
      <c r="AS860" s="59"/>
      <c r="AT860" s="59"/>
      <c r="AU860" s="59"/>
      <c r="AV860" s="59"/>
      <c r="AW860" s="59"/>
      <c r="AX860" s="59"/>
      <c r="AY860" s="59"/>
      <c r="AZ860" s="59"/>
      <c r="BA860" s="59"/>
      <c r="BB860" s="59"/>
      <c r="BC860" s="59"/>
      <c r="BD860" s="59"/>
      <c r="BE860" s="59"/>
      <c r="BF860" s="59"/>
      <c r="BG860" s="59"/>
    </row>
    <row r="861" spans="5:59"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  <c r="AA861" s="59"/>
      <c r="AB861" s="59"/>
      <c r="AC861" s="59"/>
      <c r="AD861" s="59"/>
      <c r="AE861" s="59"/>
      <c r="AF861" s="59"/>
      <c r="AG861" s="59"/>
      <c r="AH861" s="59"/>
      <c r="AI861" s="59"/>
      <c r="AJ861" s="59"/>
      <c r="AK861" s="59"/>
      <c r="AL861" s="59"/>
      <c r="AM861" s="59"/>
      <c r="AN861" s="59"/>
      <c r="AO861" s="59"/>
      <c r="AP861" s="59"/>
      <c r="AQ861" s="59"/>
      <c r="AR861" s="59"/>
      <c r="AS861" s="59"/>
      <c r="AT861" s="59"/>
      <c r="AU861" s="59"/>
      <c r="AV861" s="59"/>
      <c r="AW861" s="59"/>
      <c r="AX861" s="59"/>
      <c r="AY861" s="59"/>
      <c r="AZ861" s="59"/>
      <c r="BA861" s="59"/>
      <c r="BB861" s="59"/>
      <c r="BC861" s="59"/>
      <c r="BD861" s="59"/>
      <c r="BE861" s="59"/>
      <c r="BF861" s="59"/>
      <c r="BG861" s="59"/>
    </row>
    <row r="862" spans="5:59"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  <c r="AA862" s="59"/>
      <c r="AB862" s="59"/>
      <c r="AC862" s="59"/>
      <c r="AD862" s="59"/>
      <c r="AE862" s="59"/>
      <c r="AF862" s="59"/>
      <c r="AG862" s="59"/>
      <c r="AH862" s="59"/>
      <c r="AI862" s="59"/>
      <c r="AJ862" s="59"/>
      <c r="AK862" s="59"/>
      <c r="AL862" s="59"/>
      <c r="AM862" s="59"/>
      <c r="AN862" s="59"/>
      <c r="AO862" s="59"/>
      <c r="AP862" s="59"/>
      <c r="AQ862" s="59"/>
      <c r="AR862" s="59"/>
      <c r="AS862" s="59"/>
      <c r="AT862" s="59"/>
      <c r="AU862" s="59"/>
      <c r="AV862" s="59"/>
      <c r="AW862" s="59"/>
      <c r="AX862" s="59"/>
      <c r="AY862" s="59"/>
      <c r="AZ862" s="59"/>
      <c r="BA862" s="59"/>
      <c r="BB862" s="59"/>
      <c r="BC862" s="59"/>
      <c r="BD862" s="59"/>
      <c r="BE862" s="59"/>
      <c r="BF862" s="59"/>
      <c r="BG862" s="59"/>
    </row>
    <row r="863" spans="5:59"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  <c r="AA863" s="59"/>
      <c r="AB863" s="59"/>
      <c r="AC863" s="59"/>
      <c r="AD863" s="59"/>
      <c r="AE863" s="59"/>
      <c r="AF863" s="59"/>
      <c r="AG863" s="59"/>
      <c r="AH863" s="59"/>
      <c r="AI863" s="59"/>
      <c r="AJ863" s="59"/>
      <c r="AK863" s="59"/>
      <c r="AL863" s="59"/>
      <c r="AM863" s="59"/>
      <c r="AN863" s="59"/>
      <c r="AO863" s="59"/>
      <c r="AP863" s="59"/>
      <c r="AQ863" s="59"/>
      <c r="AR863" s="59"/>
      <c r="AS863" s="59"/>
      <c r="AT863" s="59"/>
      <c r="AU863" s="59"/>
      <c r="AV863" s="59"/>
      <c r="AW863" s="59"/>
      <c r="AX863" s="59"/>
      <c r="AY863" s="59"/>
      <c r="AZ863" s="59"/>
      <c r="BA863" s="59"/>
      <c r="BB863" s="59"/>
      <c r="BC863" s="59"/>
      <c r="BD863" s="59"/>
      <c r="BE863" s="59"/>
      <c r="BF863" s="59"/>
      <c r="BG863" s="59"/>
    </row>
    <row r="864" spans="5:59"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  <c r="AA864" s="59"/>
      <c r="AB864" s="59"/>
      <c r="AC864" s="59"/>
      <c r="AD864" s="59"/>
      <c r="AE864" s="59"/>
      <c r="AF864" s="59"/>
      <c r="AG864" s="59"/>
      <c r="AH864" s="59"/>
      <c r="AI864" s="59"/>
      <c r="AJ864" s="59"/>
      <c r="AK864" s="59"/>
      <c r="AL864" s="59"/>
      <c r="AM864" s="59"/>
      <c r="AN864" s="59"/>
      <c r="AO864" s="59"/>
      <c r="AP864" s="59"/>
      <c r="AQ864" s="59"/>
      <c r="AR864" s="59"/>
      <c r="AS864" s="59"/>
      <c r="AT864" s="59"/>
      <c r="AU864" s="59"/>
      <c r="AV864" s="59"/>
      <c r="AW864" s="59"/>
      <c r="AX864" s="59"/>
      <c r="AY864" s="59"/>
      <c r="AZ864" s="59"/>
      <c r="BA864" s="59"/>
      <c r="BB864" s="59"/>
      <c r="BC864" s="59"/>
      <c r="BD864" s="59"/>
      <c r="BE864" s="59"/>
      <c r="BF864" s="59"/>
      <c r="BG864" s="59"/>
    </row>
    <row r="865" spans="5:59"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59"/>
      <c r="AC865" s="59"/>
      <c r="AD865" s="59"/>
      <c r="AE865" s="59"/>
      <c r="AF865" s="59"/>
      <c r="AG865" s="59"/>
      <c r="AH865" s="59"/>
      <c r="AI865" s="59"/>
      <c r="AJ865" s="59"/>
      <c r="AK865" s="59"/>
      <c r="AL865" s="59"/>
      <c r="AM865" s="59"/>
      <c r="AN865" s="59"/>
      <c r="AO865" s="59"/>
      <c r="AP865" s="59"/>
      <c r="AQ865" s="59"/>
      <c r="AR865" s="59"/>
      <c r="AS865" s="59"/>
      <c r="AT865" s="59"/>
      <c r="AU865" s="59"/>
      <c r="AV865" s="59"/>
      <c r="AW865" s="59"/>
      <c r="AX865" s="59"/>
      <c r="AY865" s="59"/>
      <c r="AZ865" s="59"/>
      <c r="BA865" s="59"/>
      <c r="BB865" s="59"/>
      <c r="BC865" s="59"/>
      <c r="BD865" s="59"/>
      <c r="BE865" s="59"/>
      <c r="BF865" s="59"/>
      <c r="BG865" s="59"/>
    </row>
    <row r="866" spans="5:59"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59"/>
      <c r="AC866" s="59"/>
      <c r="AD866" s="59"/>
      <c r="AE866" s="59"/>
      <c r="AF866" s="59"/>
      <c r="AG866" s="59"/>
      <c r="AH866" s="59"/>
      <c r="AI866" s="59"/>
      <c r="AJ866" s="59"/>
      <c r="AK866" s="59"/>
      <c r="AL866" s="59"/>
      <c r="AM866" s="59"/>
      <c r="AN866" s="59"/>
      <c r="AO866" s="59"/>
      <c r="AP866" s="59"/>
      <c r="AQ866" s="59"/>
      <c r="AR866" s="59"/>
      <c r="AS866" s="59"/>
      <c r="AT866" s="59"/>
      <c r="AU866" s="59"/>
      <c r="AV866" s="59"/>
      <c r="AW866" s="59"/>
      <c r="AX866" s="59"/>
      <c r="AY866" s="59"/>
      <c r="AZ866" s="59"/>
      <c r="BA866" s="59"/>
      <c r="BB866" s="59"/>
      <c r="BC866" s="59"/>
      <c r="BD866" s="59"/>
      <c r="BE866" s="59"/>
      <c r="BF866" s="59"/>
      <c r="BG866" s="59"/>
    </row>
  </sheetData>
  <mergeCells count="120">
    <mergeCell ref="C119:E119"/>
    <mergeCell ref="C107:C108"/>
    <mergeCell ref="D107:D108"/>
    <mergeCell ref="C109:C110"/>
    <mergeCell ref="D109:D110"/>
    <mergeCell ref="C111:C112"/>
    <mergeCell ref="D111:D112"/>
    <mergeCell ref="C100:C101"/>
    <mergeCell ref="D100:D101"/>
    <mergeCell ref="C102:C103"/>
    <mergeCell ref="D102:D103"/>
    <mergeCell ref="C105:C106"/>
    <mergeCell ref="D105:D106"/>
    <mergeCell ref="C94:C95"/>
    <mergeCell ref="D94:D95"/>
    <mergeCell ref="C96:C97"/>
    <mergeCell ref="D96:D97"/>
    <mergeCell ref="C98:C99"/>
    <mergeCell ref="D98:D99"/>
    <mergeCell ref="C88:C89"/>
    <mergeCell ref="D88:D89"/>
    <mergeCell ref="C90:C91"/>
    <mergeCell ref="D90:D91"/>
    <mergeCell ref="C92:C93"/>
    <mergeCell ref="D92:D93"/>
    <mergeCell ref="C80:C81"/>
    <mergeCell ref="D80:D81"/>
    <mergeCell ref="C82:C83"/>
    <mergeCell ref="D82:D83"/>
    <mergeCell ref="C84:C85"/>
    <mergeCell ref="C86:C87"/>
    <mergeCell ref="C74:C75"/>
    <mergeCell ref="D74:D75"/>
    <mergeCell ref="C76:C77"/>
    <mergeCell ref="D76:D77"/>
    <mergeCell ref="C78:C79"/>
    <mergeCell ref="D78:D79"/>
    <mergeCell ref="C68:C69"/>
    <mergeCell ref="D68:D69"/>
    <mergeCell ref="C70:C71"/>
    <mergeCell ref="D70:D71"/>
    <mergeCell ref="C72:C73"/>
    <mergeCell ref="D72:D73"/>
    <mergeCell ref="C62:C63"/>
    <mergeCell ref="D62:D63"/>
    <mergeCell ref="C64:C65"/>
    <mergeCell ref="D64:D65"/>
    <mergeCell ref="C66:C67"/>
    <mergeCell ref="D66:D67"/>
    <mergeCell ref="C56:C57"/>
    <mergeCell ref="D56:D57"/>
    <mergeCell ref="C58:C59"/>
    <mergeCell ref="D58:D59"/>
    <mergeCell ref="C60:C61"/>
    <mergeCell ref="D60:D61"/>
    <mergeCell ref="C50:C51"/>
    <mergeCell ref="D50:D51"/>
    <mergeCell ref="C52:C53"/>
    <mergeCell ref="D52:D53"/>
    <mergeCell ref="C54:C55"/>
    <mergeCell ref="D54:D55"/>
    <mergeCell ref="C44:C45"/>
    <mergeCell ref="D44:D45"/>
    <mergeCell ref="C46:C47"/>
    <mergeCell ref="D46:D47"/>
    <mergeCell ref="C48:C49"/>
    <mergeCell ref="D48:D49"/>
    <mergeCell ref="C38:C39"/>
    <mergeCell ref="D38:D39"/>
    <mergeCell ref="C40:C41"/>
    <mergeCell ref="D40:D41"/>
    <mergeCell ref="C42:C43"/>
    <mergeCell ref="D42:D43"/>
    <mergeCell ref="C31:E31"/>
    <mergeCell ref="C32:E32"/>
    <mergeCell ref="C36:C37"/>
    <mergeCell ref="D36:D37"/>
    <mergeCell ref="C24:C25"/>
    <mergeCell ref="D24:D25"/>
    <mergeCell ref="C26:C27"/>
    <mergeCell ref="D26:D27"/>
    <mergeCell ref="C28:C29"/>
    <mergeCell ref="D28:D29"/>
    <mergeCell ref="B8:B32"/>
    <mergeCell ref="C8:C9"/>
    <mergeCell ref="D8:D9"/>
    <mergeCell ref="C10:C11"/>
    <mergeCell ref="D10:D11"/>
    <mergeCell ref="AO3:AQ3"/>
    <mergeCell ref="AS3:AV3"/>
    <mergeCell ref="B3:B7"/>
    <mergeCell ref="C3:C7"/>
    <mergeCell ref="D3:D7"/>
    <mergeCell ref="E3:E7"/>
    <mergeCell ref="C18:C19"/>
    <mergeCell ref="D18:D19"/>
    <mergeCell ref="C20:C21"/>
    <mergeCell ref="D20:D21"/>
    <mergeCell ref="C22:C23"/>
    <mergeCell ref="D22:D23"/>
    <mergeCell ref="C12:C13"/>
    <mergeCell ref="D12:D13"/>
    <mergeCell ref="C14:C15"/>
    <mergeCell ref="D14:D15"/>
    <mergeCell ref="C16:C17"/>
    <mergeCell ref="D16:D17"/>
    <mergeCell ref="C30:E30"/>
    <mergeCell ref="AX3:AZ3"/>
    <mergeCell ref="BB3:BE3"/>
    <mergeCell ref="BF3:BF7"/>
    <mergeCell ref="F4:BE4"/>
    <mergeCell ref="F6:BE6"/>
    <mergeCell ref="O3:Q3"/>
    <mergeCell ref="S3:V3"/>
    <mergeCell ref="X3:Z3"/>
    <mergeCell ref="AB3:AD3"/>
    <mergeCell ref="AF3:AI3"/>
    <mergeCell ref="AK3:AM3"/>
    <mergeCell ref="F3:I3"/>
    <mergeCell ref="K3:M3"/>
  </mergeCells>
  <pageMargins left="0.16" right="0.16" top="0.55000000000000004" bottom="0.75" header="0.3" footer="0.3"/>
  <pageSetup paperSize="9" scale="58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BI803"/>
  <sheetViews>
    <sheetView topLeftCell="A2" zoomScale="50" zoomScaleNormal="50" workbookViewId="0">
      <pane xSplit="5" ySplit="6" topLeftCell="F23" activePane="bottomRight" state="frozen"/>
      <selection activeCell="A2" sqref="A2"/>
      <selection pane="topRight" activeCell="E2" sqref="E2"/>
      <selection pane="bottomLeft" activeCell="A6" sqref="A6"/>
      <selection pane="bottomRight" activeCell="G36" sqref="G36"/>
    </sheetView>
  </sheetViews>
  <sheetFormatPr defaultColWidth="9.109375" defaultRowHeight="12"/>
  <cols>
    <col min="1" max="1" width="2.44140625" style="42" customWidth="1"/>
    <col min="2" max="2" width="7" style="42" hidden="1" customWidth="1"/>
    <col min="3" max="3" width="12.44140625" style="42" customWidth="1"/>
    <col min="4" max="4" width="24.33203125" style="42" customWidth="1"/>
    <col min="5" max="5" width="8.6640625" style="42" customWidth="1"/>
    <col min="6" max="55" width="3.6640625" style="42" customWidth="1"/>
    <col min="56" max="56" width="4.5546875" style="42" customWidth="1"/>
    <col min="57" max="57" width="5.33203125" style="42" customWidth="1"/>
    <col min="58" max="58" width="8.44140625" style="42" customWidth="1"/>
    <col min="59" max="16384" width="9.109375" style="42"/>
  </cols>
  <sheetData>
    <row r="1" spans="2:61" ht="34.5" customHeight="1"/>
    <row r="2" spans="2:61" ht="12.75" customHeight="1"/>
    <row r="3" spans="2:61" ht="11.25" customHeight="1"/>
    <row r="4" spans="2:61" ht="68.25" customHeight="1">
      <c r="B4" s="117" t="s">
        <v>0</v>
      </c>
      <c r="C4" s="117" t="s">
        <v>1</v>
      </c>
      <c r="D4" s="118" t="s">
        <v>2</v>
      </c>
      <c r="E4" s="117" t="s">
        <v>3</v>
      </c>
      <c r="F4" s="104" t="s">
        <v>4</v>
      </c>
      <c r="G4" s="155"/>
      <c r="H4" s="155"/>
      <c r="I4" s="156"/>
      <c r="J4" s="43" t="s">
        <v>27</v>
      </c>
      <c r="K4" s="104" t="s">
        <v>5</v>
      </c>
      <c r="L4" s="105"/>
      <c r="M4" s="106"/>
      <c r="N4" s="43" t="s">
        <v>28</v>
      </c>
      <c r="O4" s="104" t="s">
        <v>6</v>
      </c>
      <c r="P4" s="105"/>
      <c r="Q4" s="106"/>
      <c r="R4" s="43" t="s">
        <v>29</v>
      </c>
      <c r="S4" s="104" t="s">
        <v>7</v>
      </c>
      <c r="T4" s="105"/>
      <c r="U4" s="105"/>
      <c r="V4" s="106"/>
      <c r="W4" s="43" t="s">
        <v>30</v>
      </c>
      <c r="X4" s="104" t="s">
        <v>8</v>
      </c>
      <c r="Y4" s="105"/>
      <c r="Z4" s="106"/>
      <c r="AA4" s="43" t="s">
        <v>31</v>
      </c>
      <c r="AB4" s="104" t="s">
        <v>9</v>
      </c>
      <c r="AC4" s="105"/>
      <c r="AD4" s="106"/>
      <c r="AE4" s="43" t="s">
        <v>32</v>
      </c>
      <c r="AF4" s="104" t="s">
        <v>10</v>
      </c>
      <c r="AG4" s="105"/>
      <c r="AH4" s="105"/>
      <c r="AI4" s="106"/>
      <c r="AJ4" s="43" t="s">
        <v>33</v>
      </c>
      <c r="AK4" s="104" t="s">
        <v>11</v>
      </c>
      <c r="AL4" s="105"/>
      <c r="AM4" s="106"/>
      <c r="AN4" s="43" t="s">
        <v>34</v>
      </c>
      <c r="AO4" s="104" t="s">
        <v>12</v>
      </c>
      <c r="AP4" s="105"/>
      <c r="AQ4" s="106"/>
      <c r="AR4" s="43" t="s">
        <v>35</v>
      </c>
      <c r="AS4" s="104" t="s">
        <v>13</v>
      </c>
      <c r="AT4" s="105"/>
      <c r="AU4" s="105"/>
      <c r="AV4" s="106"/>
      <c r="AW4" s="43" t="s">
        <v>36</v>
      </c>
      <c r="AX4" s="104" t="s">
        <v>14</v>
      </c>
      <c r="AY4" s="105"/>
      <c r="AZ4" s="106"/>
      <c r="BA4" s="43" t="s">
        <v>37</v>
      </c>
      <c r="BB4" s="104" t="s">
        <v>15</v>
      </c>
      <c r="BC4" s="105"/>
      <c r="BD4" s="105"/>
      <c r="BE4" s="106"/>
      <c r="BF4" s="107" t="s">
        <v>25</v>
      </c>
    </row>
    <row r="5" spans="2:61" ht="12" customHeight="1">
      <c r="B5" s="117"/>
      <c r="C5" s="117"/>
      <c r="D5" s="118"/>
      <c r="E5" s="117"/>
      <c r="F5" s="110" t="s">
        <v>16</v>
      </c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08"/>
    </row>
    <row r="6" spans="2:61" ht="12.6">
      <c r="B6" s="117"/>
      <c r="C6" s="117"/>
      <c r="D6" s="118"/>
      <c r="E6" s="117"/>
      <c r="F6" s="44">
        <v>36</v>
      </c>
      <c r="G6" s="44">
        <v>37</v>
      </c>
      <c r="H6" s="44">
        <v>38</v>
      </c>
      <c r="I6" s="44">
        <v>39</v>
      </c>
      <c r="J6" s="44">
        <v>40</v>
      </c>
      <c r="K6" s="44">
        <v>41</v>
      </c>
      <c r="L6" s="44">
        <v>42</v>
      </c>
      <c r="M6" s="44">
        <v>43</v>
      </c>
      <c r="N6" s="44">
        <v>44</v>
      </c>
      <c r="O6" s="44">
        <v>45</v>
      </c>
      <c r="P6" s="44">
        <v>46</v>
      </c>
      <c r="Q6" s="44">
        <v>47</v>
      </c>
      <c r="R6" s="44">
        <v>48</v>
      </c>
      <c r="S6" s="44">
        <v>49</v>
      </c>
      <c r="T6" s="44">
        <v>50</v>
      </c>
      <c r="U6" s="44">
        <v>51</v>
      </c>
      <c r="V6" s="44">
        <v>52</v>
      </c>
      <c r="W6" s="44">
        <v>1</v>
      </c>
      <c r="X6" s="44">
        <v>2</v>
      </c>
      <c r="Y6" s="44">
        <v>3</v>
      </c>
      <c r="Z6" s="44">
        <v>4</v>
      </c>
      <c r="AA6" s="44">
        <v>5</v>
      </c>
      <c r="AB6" s="44">
        <v>6</v>
      </c>
      <c r="AC6" s="44">
        <v>7</v>
      </c>
      <c r="AD6" s="44">
        <v>8</v>
      </c>
      <c r="AE6" s="44">
        <v>9</v>
      </c>
      <c r="AF6" s="44">
        <v>10</v>
      </c>
      <c r="AG6" s="44">
        <v>11</v>
      </c>
      <c r="AH6" s="44">
        <v>12</v>
      </c>
      <c r="AI6" s="44">
        <v>13</v>
      </c>
      <c r="AJ6" s="44">
        <v>14</v>
      </c>
      <c r="AK6" s="44">
        <v>15</v>
      </c>
      <c r="AL6" s="44">
        <v>16</v>
      </c>
      <c r="AM6" s="44">
        <v>17</v>
      </c>
      <c r="AN6" s="44">
        <v>18</v>
      </c>
      <c r="AO6" s="44">
        <v>19</v>
      </c>
      <c r="AP6" s="44">
        <v>20</v>
      </c>
      <c r="AQ6" s="44">
        <v>21</v>
      </c>
      <c r="AR6" s="44">
        <v>22</v>
      </c>
      <c r="AS6" s="44">
        <v>23</v>
      </c>
      <c r="AT6" s="44">
        <v>24</v>
      </c>
      <c r="AU6" s="44">
        <v>25</v>
      </c>
      <c r="AV6" s="44">
        <v>26</v>
      </c>
      <c r="AW6" s="44">
        <v>27</v>
      </c>
      <c r="AX6" s="44">
        <v>28</v>
      </c>
      <c r="AY6" s="44">
        <v>29</v>
      </c>
      <c r="AZ6" s="44">
        <v>30</v>
      </c>
      <c r="BA6" s="44">
        <v>31</v>
      </c>
      <c r="BB6" s="44">
        <v>32</v>
      </c>
      <c r="BC6" s="44">
        <v>33</v>
      </c>
      <c r="BD6" s="44">
        <v>34</v>
      </c>
      <c r="BE6" s="44">
        <v>35</v>
      </c>
      <c r="BF6" s="108"/>
    </row>
    <row r="7" spans="2:61" ht="12" customHeight="1">
      <c r="B7" s="117"/>
      <c r="C7" s="117"/>
      <c r="D7" s="118"/>
      <c r="E7" s="117"/>
      <c r="F7" s="110" t="s">
        <v>26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08"/>
      <c r="BH7" s="59"/>
    </row>
    <row r="8" spans="2:61" ht="15.75" customHeight="1">
      <c r="B8" s="117"/>
      <c r="C8" s="117"/>
      <c r="D8" s="118"/>
      <c r="E8" s="117"/>
      <c r="F8" s="44">
        <v>1</v>
      </c>
      <c r="G8" s="44">
        <v>2</v>
      </c>
      <c r="H8" s="44">
        <v>3</v>
      </c>
      <c r="I8" s="44">
        <v>4</v>
      </c>
      <c r="J8" s="44">
        <v>5</v>
      </c>
      <c r="K8" s="44">
        <v>6</v>
      </c>
      <c r="L8" s="44">
        <v>7</v>
      </c>
      <c r="M8" s="44">
        <v>8</v>
      </c>
      <c r="N8" s="44">
        <v>9</v>
      </c>
      <c r="O8" s="44">
        <v>10</v>
      </c>
      <c r="P8" s="44">
        <v>11</v>
      </c>
      <c r="Q8" s="44">
        <v>12</v>
      </c>
      <c r="R8" s="44">
        <v>13</v>
      </c>
      <c r="S8" s="44">
        <v>14</v>
      </c>
      <c r="T8" s="44">
        <v>15</v>
      </c>
      <c r="U8" s="44">
        <v>16</v>
      </c>
      <c r="V8" s="44">
        <v>17</v>
      </c>
      <c r="W8" s="44">
        <v>18</v>
      </c>
      <c r="X8" s="44">
        <v>19</v>
      </c>
      <c r="Y8" s="44">
        <v>20</v>
      </c>
      <c r="Z8" s="44">
        <v>21</v>
      </c>
      <c r="AA8" s="44">
        <v>22</v>
      </c>
      <c r="AB8" s="44">
        <v>23</v>
      </c>
      <c r="AC8" s="44">
        <v>24</v>
      </c>
      <c r="AD8" s="44">
        <v>25</v>
      </c>
      <c r="AE8" s="44">
        <v>26</v>
      </c>
      <c r="AF8" s="44">
        <v>27</v>
      </c>
      <c r="AG8" s="44">
        <v>28</v>
      </c>
      <c r="AH8" s="44">
        <v>29</v>
      </c>
      <c r="AI8" s="44">
        <v>30</v>
      </c>
      <c r="AJ8" s="44">
        <v>31</v>
      </c>
      <c r="AK8" s="44">
        <v>32</v>
      </c>
      <c r="AL8" s="44">
        <v>33</v>
      </c>
      <c r="AM8" s="44">
        <v>34</v>
      </c>
      <c r="AN8" s="44">
        <v>35</v>
      </c>
      <c r="AO8" s="44">
        <v>36</v>
      </c>
      <c r="AP8" s="44">
        <v>37</v>
      </c>
      <c r="AQ8" s="44">
        <v>38</v>
      </c>
      <c r="AR8" s="44">
        <v>39</v>
      </c>
      <c r="AS8" s="44">
        <v>40</v>
      </c>
      <c r="AT8" s="44">
        <v>41</v>
      </c>
      <c r="AU8" s="44">
        <v>42</v>
      </c>
      <c r="AV8" s="44">
        <v>43</v>
      </c>
      <c r="AW8" s="44">
        <v>44</v>
      </c>
      <c r="AX8" s="44">
        <v>45</v>
      </c>
      <c r="AY8" s="44">
        <v>46</v>
      </c>
      <c r="AZ8" s="44">
        <v>47</v>
      </c>
      <c r="BA8" s="44">
        <v>48</v>
      </c>
      <c r="BB8" s="44">
        <v>49</v>
      </c>
      <c r="BC8" s="44">
        <v>50</v>
      </c>
      <c r="BD8" s="44">
        <v>51</v>
      </c>
      <c r="BE8" s="44">
        <v>52</v>
      </c>
      <c r="BF8" s="109"/>
    </row>
    <row r="9" spans="2:61" ht="18" customHeight="1">
      <c r="B9" s="43"/>
      <c r="C9" s="151" t="s">
        <v>18</v>
      </c>
      <c r="D9" s="153" t="s">
        <v>55</v>
      </c>
      <c r="E9" s="92" t="s">
        <v>39</v>
      </c>
      <c r="F9" s="46" t="e">
        <f>F11+F13+F15+F17+#REF!</f>
        <v>#REF!</v>
      </c>
      <c r="G9" s="46" t="e">
        <f>G11+G13+G15+G17+#REF!</f>
        <v>#REF!</v>
      </c>
      <c r="H9" s="46" t="e">
        <f>H11+H13+H15+H17+#REF!</f>
        <v>#REF!</v>
      </c>
      <c r="I9" s="46" t="e">
        <f>I11+I13+I15+I17+#REF!</f>
        <v>#REF!</v>
      </c>
      <c r="J9" s="46" t="e">
        <f>J11+J13+J15+J17+#REF!</f>
        <v>#REF!</v>
      </c>
      <c r="K9" s="46" t="e">
        <f>K11+K13+K15+K17+#REF!</f>
        <v>#REF!</v>
      </c>
      <c r="L9" s="46" t="e">
        <f>L11+L13+L15+L17+#REF!</f>
        <v>#REF!</v>
      </c>
      <c r="M9" s="46" t="e">
        <f>M11+M13+M15+M17+#REF!</f>
        <v>#REF!</v>
      </c>
      <c r="N9" s="46" t="e">
        <f>N11+N13+N15+N17+#REF!</f>
        <v>#REF!</v>
      </c>
      <c r="O9" s="46" t="e">
        <f>O11+O13+O15+O17+#REF!</f>
        <v>#REF!</v>
      </c>
      <c r="P9" s="46" t="e">
        <f>P11+P13+P15+P17+#REF!</f>
        <v>#REF!</v>
      </c>
      <c r="Q9" s="46" t="e">
        <f>Q11+Q13+Q15+Q17+#REF!</f>
        <v>#REF!</v>
      </c>
      <c r="R9" s="46" t="e">
        <f>R11+R13+R15+R17+#REF!</f>
        <v>#REF!</v>
      </c>
      <c r="S9" s="46" t="e">
        <f>S11+S13+S15+S17+#REF!</f>
        <v>#REF!</v>
      </c>
      <c r="T9" s="46" t="e">
        <f>T11+T13+T15+T17+#REF!</f>
        <v>#REF!</v>
      </c>
      <c r="U9" s="46" t="e">
        <f>U11+U13+U15+U17+#REF!</f>
        <v>#REF!</v>
      </c>
      <c r="V9" s="46" t="e">
        <f>V11+V13+V15+V17+#REF!</f>
        <v>#REF!</v>
      </c>
      <c r="W9" s="46" t="e">
        <f>W11+W13+W15+W17+#REF!</f>
        <v>#REF!</v>
      </c>
      <c r="X9" s="46" t="e">
        <f>X11+X13+X15+X17+#REF!</f>
        <v>#REF!</v>
      </c>
      <c r="Y9" s="46" t="e">
        <f>Y11+Y13+Y15+Y17+#REF!</f>
        <v>#REF!</v>
      </c>
      <c r="Z9" s="46" t="e">
        <f>Z11+Z13+Z15+Z17+#REF!</f>
        <v>#REF!</v>
      </c>
      <c r="AA9" s="46" t="e">
        <f>AA11+AA13+AA15+AA17+#REF!</f>
        <v>#REF!</v>
      </c>
      <c r="AB9" s="46" t="e">
        <f>AB11+AB13+AB15+AB17+#REF!</f>
        <v>#REF!</v>
      </c>
      <c r="AC9" s="46" t="e">
        <f>AC11+AC13+AC15+AC17+#REF!</f>
        <v>#REF!</v>
      </c>
      <c r="AD9" s="46" t="e">
        <f>AD11+AD13+AD15+AD17+#REF!</f>
        <v>#REF!</v>
      </c>
      <c r="AE9" s="46" t="e">
        <f>AE11+AE13+AE15+AE17+#REF!</f>
        <v>#REF!</v>
      </c>
      <c r="AF9" s="46" t="e">
        <f>AF11+AF13+AF15+AF17+#REF!</f>
        <v>#REF!</v>
      </c>
      <c r="AG9" s="46" t="e">
        <f>AG11+AG13+AG15+AG17+#REF!</f>
        <v>#REF!</v>
      </c>
      <c r="AH9" s="46" t="e">
        <f>AH11+AH13+AH15+AH17+#REF!</f>
        <v>#REF!</v>
      </c>
      <c r="AI9" s="46" t="e">
        <f>AI11+AI13+AI15+AI17+#REF!</f>
        <v>#REF!</v>
      </c>
      <c r="AJ9" s="46" t="e">
        <f>AJ11+AJ13+AJ15+AJ17+#REF!</f>
        <v>#REF!</v>
      </c>
      <c r="AK9" s="46" t="e">
        <f>AK11+AK13+AK15+AK17+#REF!</f>
        <v>#REF!</v>
      </c>
      <c r="AL9" s="46" t="e">
        <f>AL11+AL13+AL15+AL17+#REF!</f>
        <v>#REF!</v>
      </c>
      <c r="AM9" s="46" t="e">
        <f>AM11+AM13+AM15+AM17+#REF!</f>
        <v>#REF!</v>
      </c>
      <c r="AN9" s="46" t="e">
        <f>AN11+AN13+AN15+AN17+#REF!</f>
        <v>#REF!</v>
      </c>
      <c r="AO9" s="46" t="e">
        <f>AO11+AO13+AO15+AO17+#REF!</f>
        <v>#REF!</v>
      </c>
      <c r="AP9" s="46" t="e">
        <f>AP11+AP13+AP15+AP17+#REF!</f>
        <v>#REF!</v>
      </c>
      <c r="AQ9" s="46" t="e">
        <f>AQ11+AQ13+AQ15+AQ17+#REF!</f>
        <v>#REF!</v>
      </c>
      <c r="AR9" s="46" t="e">
        <f>AR11+AR13+AR15+AR17+#REF!</f>
        <v>#REF!</v>
      </c>
      <c r="AS9" s="46" t="e">
        <f>AS11+AS13+AS15+AS17+#REF!</f>
        <v>#REF!</v>
      </c>
      <c r="AT9" s="46" t="e">
        <f>AT11+AT13+AT15+AT17+#REF!</f>
        <v>#REF!</v>
      </c>
      <c r="AU9" s="46" t="e">
        <f>AU11+AU13+AU15+AU17+#REF!</f>
        <v>#REF!</v>
      </c>
      <c r="AV9" s="46" t="e">
        <f>AV11+AV13+AV15+AV17+#REF!</f>
        <v>#REF!</v>
      </c>
      <c r="AW9" s="46" t="e">
        <f>AW11+AW13+AW15+AW17+#REF!</f>
        <v>#REF!</v>
      </c>
      <c r="AX9" s="46" t="e">
        <f>AX11+AX13+AX15+AX17+#REF!</f>
        <v>#REF!</v>
      </c>
      <c r="AY9" s="46" t="e">
        <f>AY11+AY13+AY15+AY17+#REF!</f>
        <v>#REF!</v>
      </c>
      <c r="AZ9" s="46" t="e">
        <f>AZ11+AZ13+AZ15+AZ17+#REF!</f>
        <v>#REF!</v>
      </c>
      <c r="BA9" s="46" t="e">
        <f>BA11+BA13+BA15+BA17+#REF!</f>
        <v>#REF!</v>
      </c>
      <c r="BB9" s="46" t="e">
        <f>BB11+BB13+BB15+BB17+#REF!</f>
        <v>#REF!</v>
      </c>
      <c r="BC9" s="46" t="e">
        <f>BC11+BC13+BC15+BC17+#REF!</f>
        <v>#REF!</v>
      </c>
      <c r="BD9" s="46" t="e">
        <f>BD11+BD13+BD15+BD17+#REF!</f>
        <v>#REF!</v>
      </c>
      <c r="BE9" s="46" t="e">
        <f>BE11+BE13+BE15+BE17+#REF!</f>
        <v>#REF!</v>
      </c>
      <c r="BF9" s="46" t="e">
        <f>SUM(F9:BE9)</f>
        <v>#REF!</v>
      </c>
    </row>
    <row r="10" spans="2:61" ht="14.1" customHeight="1">
      <c r="B10" s="67"/>
      <c r="C10" s="152"/>
      <c r="D10" s="154"/>
      <c r="E10" s="92" t="s">
        <v>17</v>
      </c>
      <c r="F10" s="46" t="e">
        <f>F12+F14+F16+F18+#REF!</f>
        <v>#REF!</v>
      </c>
      <c r="G10" s="46" t="e">
        <f>G12+G14+G16+G18+#REF!</f>
        <v>#REF!</v>
      </c>
      <c r="H10" s="46" t="e">
        <f>H12+H14+H16+H18+#REF!</f>
        <v>#REF!</v>
      </c>
      <c r="I10" s="46" t="e">
        <f>I12+I14+I16+I18+#REF!</f>
        <v>#REF!</v>
      </c>
      <c r="J10" s="46" t="e">
        <f>J12+J14+J16+J18+#REF!</f>
        <v>#REF!</v>
      </c>
      <c r="K10" s="46" t="e">
        <f>K12+K14+K16+K18+#REF!</f>
        <v>#REF!</v>
      </c>
      <c r="L10" s="46" t="e">
        <f>L12+L14+L16+L18+#REF!</f>
        <v>#REF!</v>
      </c>
      <c r="M10" s="46" t="e">
        <f>M12+M14+M16+M18+#REF!</f>
        <v>#REF!</v>
      </c>
      <c r="N10" s="46" t="e">
        <f>N12+N14+N16+N18+#REF!</f>
        <v>#REF!</v>
      </c>
      <c r="O10" s="46" t="e">
        <f>O12+O14+O16+O18+#REF!</f>
        <v>#REF!</v>
      </c>
      <c r="P10" s="46" t="e">
        <f>P12+P14+P16+P18+#REF!</f>
        <v>#REF!</v>
      </c>
      <c r="Q10" s="46" t="e">
        <f>Q12+Q14+Q16+Q18+#REF!</f>
        <v>#REF!</v>
      </c>
      <c r="R10" s="46" t="e">
        <f>R12+R14+R16+R18+#REF!</f>
        <v>#REF!</v>
      </c>
      <c r="S10" s="46" t="e">
        <f>S12+S14+S16+S18+#REF!</f>
        <v>#REF!</v>
      </c>
      <c r="T10" s="46" t="e">
        <f>T12+T14+T16+T18+#REF!</f>
        <v>#REF!</v>
      </c>
      <c r="U10" s="46" t="e">
        <f>U12+U14+U16+U18+#REF!</f>
        <v>#REF!</v>
      </c>
      <c r="V10" s="46" t="e">
        <f>V12+V14+V16+V18+#REF!</f>
        <v>#REF!</v>
      </c>
      <c r="W10" s="46" t="e">
        <f>W12+W14+W16+W18+#REF!</f>
        <v>#REF!</v>
      </c>
      <c r="X10" s="46" t="e">
        <f>X12+X14+X16+X18+#REF!</f>
        <v>#REF!</v>
      </c>
      <c r="Y10" s="46" t="e">
        <f>Y12+Y14+Y16+Y18+#REF!</f>
        <v>#REF!</v>
      </c>
      <c r="Z10" s="46" t="e">
        <f>Z12+Z14+Z16+Z18+#REF!</f>
        <v>#REF!</v>
      </c>
      <c r="AA10" s="46" t="e">
        <f>AA12+AA14+AA16+AA18+#REF!</f>
        <v>#REF!</v>
      </c>
      <c r="AB10" s="46" t="e">
        <f>AB12+AB14+AB16+AB18+#REF!</f>
        <v>#REF!</v>
      </c>
      <c r="AC10" s="46" t="e">
        <f>AC12+AC14+AC16+AC18+#REF!</f>
        <v>#REF!</v>
      </c>
      <c r="AD10" s="46" t="e">
        <f>AD12+AD14+AD16+AD18+#REF!</f>
        <v>#REF!</v>
      </c>
      <c r="AE10" s="46" t="e">
        <f>AE12+AE14+AE16+AE18+#REF!</f>
        <v>#REF!</v>
      </c>
      <c r="AF10" s="46" t="e">
        <f>AF12+AF14+AF16+AF18+#REF!</f>
        <v>#REF!</v>
      </c>
      <c r="AG10" s="46" t="e">
        <f>AG12+AG14+AG16+AG18+#REF!</f>
        <v>#REF!</v>
      </c>
      <c r="AH10" s="46" t="e">
        <f>AH12+AH14+AH16+AH18+#REF!</f>
        <v>#REF!</v>
      </c>
      <c r="AI10" s="46" t="e">
        <f>AI12+AI14+AI16+AI18+#REF!</f>
        <v>#REF!</v>
      </c>
      <c r="AJ10" s="46" t="e">
        <f>AJ12+AJ14+AJ16+AJ18+#REF!</f>
        <v>#REF!</v>
      </c>
      <c r="AK10" s="46" t="e">
        <f>AK12+AK14+AK16+AK18+#REF!</f>
        <v>#REF!</v>
      </c>
      <c r="AL10" s="46" t="e">
        <f>AL12+AL14+AL16+AL18+#REF!</f>
        <v>#REF!</v>
      </c>
      <c r="AM10" s="46" t="e">
        <f>AM12+AM14+AM16+AM18+#REF!</f>
        <v>#REF!</v>
      </c>
      <c r="AN10" s="46" t="e">
        <f>AN12+AN14+AN16+AN18+#REF!</f>
        <v>#REF!</v>
      </c>
      <c r="AO10" s="46" t="e">
        <f>AO12+AO14+AO16+AO18+#REF!</f>
        <v>#REF!</v>
      </c>
      <c r="AP10" s="46" t="e">
        <f>AP12+AP14+AP16+AP18+#REF!</f>
        <v>#REF!</v>
      </c>
      <c r="AQ10" s="46" t="e">
        <f>AQ12+AQ14+AQ16+AQ18+#REF!</f>
        <v>#REF!</v>
      </c>
      <c r="AR10" s="46" t="e">
        <f>AR12+AR14+AR16+AR18+#REF!</f>
        <v>#REF!</v>
      </c>
      <c r="AS10" s="46" t="e">
        <f>AS12+AS14+AS16+AS18+#REF!</f>
        <v>#REF!</v>
      </c>
      <c r="AT10" s="46" t="e">
        <f>AT12+AT14+AT16+AT18+#REF!</f>
        <v>#REF!</v>
      </c>
      <c r="AU10" s="46" t="e">
        <f>AU12+AU14+AU16+AU18+#REF!</f>
        <v>#REF!</v>
      </c>
      <c r="AV10" s="46" t="e">
        <f>AV12+AV14+AV16+AV18+#REF!</f>
        <v>#REF!</v>
      </c>
      <c r="AW10" s="46" t="e">
        <f>AW12+AW14+AW16+AW18+#REF!</f>
        <v>#REF!</v>
      </c>
      <c r="AX10" s="46" t="e">
        <f>AX12+AX14+AX16+AX18+#REF!</f>
        <v>#REF!</v>
      </c>
      <c r="AY10" s="46" t="e">
        <f>AY12+AY14+AY16+AY18+#REF!</f>
        <v>#REF!</v>
      </c>
      <c r="AZ10" s="46" t="e">
        <f>AZ12+AZ14+AZ16+AZ18+#REF!</f>
        <v>#REF!</v>
      </c>
      <c r="BA10" s="46" t="e">
        <f>BA12+BA14+BA16+BA18+#REF!</f>
        <v>#REF!</v>
      </c>
      <c r="BB10" s="46" t="e">
        <f>BB12+BB14+BB16+BB18+#REF!</f>
        <v>#REF!</v>
      </c>
      <c r="BC10" s="46" t="e">
        <f>BC12+BC14+BC16+BC18+#REF!</f>
        <v>#REF!</v>
      </c>
      <c r="BD10" s="46" t="e">
        <f>BD12+BD14+BD16+BD18+#REF!</f>
        <v>#REF!</v>
      </c>
      <c r="BE10" s="46" t="e">
        <f>BE12+BE14+BE16+BE18+#REF!</f>
        <v>#REF!</v>
      </c>
      <c r="BF10" s="46" t="e">
        <f t="shared" ref="BF10" si="0">SUM(F10:BE10)</f>
        <v>#REF!</v>
      </c>
      <c r="BI10" s="68"/>
    </row>
    <row r="11" spans="2:61" ht="14.1" customHeight="1">
      <c r="B11" s="67"/>
      <c r="C11" s="157" t="s">
        <v>58</v>
      </c>
      <c r="D11" s="157" t="s">
        <v>47</v>
      </c>
      <c r="E11" s="93" t="s">
        <v>39</v>
      </c>
      <c r="F11" s="35">
        <v>3</v>
      </c>
      <c r="G11" s="35">
        <v>3</v>
      </c>
      <c r="H11" s="35">
        <v>3</v>
      </c>
      <c r="I11" s="35">
        <v>3</v>
      </c>
      <c r="J11" s="35">
        <v>3</v>
      </c>
      <c r="K11" s="35">
        <v>3</v>
      </c>
      <c r="L11" s="35">
        <v>3</v>
      </c>
      <c r="M11" s="35">
        <v>3</v>
      </c>
      <c r="N11" s="35">
        <v>3</v>
      </c>
      <c r="O11" s="35">
        <v>3</v>
      </c>
      <c r="P11" s="35">
        <v>3</v>
      </c>
      <c r="Q11" s="35">
        <v>3</v>
      </c>
      <c r="R11" s="35">
        <v>3</v>
      </c>
      <c r="S11" s="35">
        <v>3</v>
      </c>
      <c r="T11" s="35">
        <v>3</v>
      </c>
      <c r="U11" s="35">
        <v>2</v>
      </c>
      <c r="V11" s="35">
        <v>1</v>
      </c>
      <c r="W11" s="34">
        <v>0</v>
      </c>
      <c r="X11" s="34">
        <v>0</v>
      </c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7"/>
      <c r="AW11" s="34"/>
      <c r="AX11" s="34"/>
      <c r="AY11" s="34"/>
      <c r="AZ11" s="34"/>
      <c r="BA11" s="34"/>
      <c r="BB11" s="34"/>
      <c r="BC11" s="34"/>
      <c r="BD11" s="34"/>
      <c r="BE11" s="34"/>
      <c r="BF11" s="46">
        <f>SUM(F11:BE11)</f>
        <v>48</v>
      </c>
    </row>
    <row r="12" spans="2:61" ht="14.1" customHeight="1">
      <c r="B12" s="67"/>
      <c r="C12" s="158"/>
      <c r="D12" s="158"/>
      <c r="E12" s="93" t="s">
        <v>17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4">
        <v>0</v>
      </c>
      <c r="X12" s="34">
        <v>0</v>
      </c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7"/>
      <c r="AW12" s="34"/>
      <c r="AX12" s="34"/>
      <c r="AY12" s="34"/>
      <c r="AZ12" s="34"/>
      <c r="BA12" s="34"/>
      <c r="BB12" s="34"/>
      <c r="BC12" s="34"/>
      <c r="BD12" s="34"/>
      <c r="BE12" s="34"/>
      <c r="BF12" s="46"/>
    </row>
    <row r="13" spans="2:61" ht="14.1" customHeight="1">
      <c r="B13" s="67"/>
      <c r="C13" s="157" t="s">
        <v>59</v>
      </c>
      <c r="D13" s="157" t="s">
        <v>45</v>
      </c>
      <c r="E13" s="93" t="s">
        <v>39</v>
      </c>
      <c r="F13" s="35">
        <v>2</v>
      </c>
      <c r="G13" s="35">
        <v>2</v>
      </c>
      <c r="H13" s="35">
        <v>2</v>
      </c>
      <c r="I13" s="35">
        <v>2</v>
      </c>
      <c r="J13" s="35">
        <v>2</v>
      </c>
      <c r="K13" s="35">
        <v>2</v>
      </c>
      <c r="L13" s="35">
        <v>2</v>
      </c>
      <c r="M13" s="35">
        <v>2</v>
      </c>
      <c r="N13" s="35">
        <v>2</v>
      </c>
      <c r="O13" s="35">
        <v>2</v>
      </c>
      <c r="P13" s="35">
        <v>2</v>
      </c>
      <c r="Q13" s="35">
        <v>2</v>
      </c>
      <c r="R13" s="35">
        <v>2</v>
      </c>
      <c r="S13" s="35">
        <v>2</v>
      </c>
      <c r="T13" s="35">
        <v>2</v>
      </c>
      <c r="U13" s="35">
        <v>2</v>
      </c>
      <c r="V13" s="35">
        <v>2</v>
      </c>
      <c r="W13" s="34">
        <v>0</v>
      </c>
      <c r="X13" s="34">
        <v>0</v>
      </c>
      <c r="Y13" s="35">
        <v>2</v>
      </c>
      <c r="Z13" s="35">
        <v>2</v>
      </c>
      <c r="AA13" s="35">
        <v>2</v>
      </c>
      <c r="AB13" s="35">
        <v>2</v>
      </c>
      <c r="AC13" s="35">
        <v>2</v>
      </c>
      <c r="AD13" s="35">
        <v>2</v>
      </c>
      <c r="AE13" s="35">
        <v>2</v>
      </c>
      <c r="AF13" s="35">
        <v>2</v>
      </c>
      <c r="AG13" s="35">
        <v>2</v>
      </c>
      <c r="AH13" s="35">
        <v>2</v>
      </c>
      <c r="AI13" s="35">
        <v>2</v>
      </c>
      <c r="AJ13" s="35">
        <v>2</v>
      </c>
      <c r="AK13" s="35">
        <v>2</v>
      </c>
      <c r="AL13" s="35">
        <v>2</v>
      </c>
      <c r="AM13" s="35">
        <v>2</v>
      </c>
      <c r="AN13" s="35">
        <v>2</v>
      </c>
      <c r="AO13" s="35">
        <v>2</v>
      </c>
      <c r="AP13" s="35">
        <v>2</v>
      </c>
      <c r="AQ13" s="35">
        <v>2</v>
      </c>
      <c r="AR13" s="35"/>
      <c r="AS13" s="35"/>
      <c r="AT13" s="35"/>
      <c r="AU13" s="35"/>
      <c r="AV13" s="37"/>
      <c r="AW13" s="34"/>
      <c r="AX13" s="34"/>
      <c r="AY13" s="34"/>
      <c r="AZ13" s="34"/>
      <c r="BA13" s="34"/>
      <c r="BB13" s="34"/>
      <c r="BC13" s="34"/>
      <c r="BD13" s="34"/>
      <c r="BE13" s="34"/>
      <c r="BF13" s="46">
        <f>SUM(F13:BE13)</f>
        <v>72</v>
      </c>
    </row>
    <row r="14" spans="2:61" ht="14.1" customHeight="1">
      <c r="B14" s="67"/>
      <c r="C14" s="158"/>
      <c r="D14" s="158"/>
      <c r="E14" s="93" t="s">
        <v>17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4">
        <v>0</v>
      </c>
      <c r="X14" s="34">
        <v>0</v>
      </c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7"/>
      <c r="AW14" s="34"/>
      <c r="AX14" s="34"/>
      <c r="AY14" s="34"/>
      <c r="AZ14" s="34"/>
      <c r="BA14" s="34"/>
      <c r="BB14" s="34"/>
      <c r="BC14" s="34"/>
      <c r="BD14" s="34"/>
      <c r="BE14" s="34"/>
      <c r="BF14" s="46"/>
    </row>
    <row r="15" spans="2:61" ht="14.1" customHeight="1">
      <c r="B15" s="67"/>
      <c r="C15" s="144" t="s">
        <v>60</v>
      </c>
      <c r="D15" s="145" t="s">
        <v>51</v>
      </c>
      <c r="E15" s="93" t="s">
        <v>39</v>
      </c>
      <c r="F15" s="35">
        <v>2</v>
      </c>
      <c r="G15" s="35">
        <v>2</v>
      </c>
      <c r="H15" s="35">
        <v>2</v>
      </c>
      <c r="I15" s="35">
        <v>2</v>
      </c>
      <c r="J15" s="35">
        <v>2</v>
      </c>
      <c r="K15" s="35">
        <v>2</v>
      </c>
      <c r="L15" s="35">
        <v>2</v>
      </c>
      <c r="M15" s="35">
        <v>2</v>
      </c>
      <c r="N15" s="35">
        <v>2</v>
      </c>
      <c r="O15" s="35">
        <v>2</v>
      </c>
      <c r="P15" s="35">
        <v>2</v>
      </c>
      <c r="Q15" s="35">
        <v>2</v>
      </c>
      <c r="R15" s="35">
        <v>2</v>
      </c>
      <c r="S15" s="35">
        <v>2</v>
      </c>
      <c r="T15" s="35">
        <v>2</v>
      </c>
      <c r="U15" s="35">
        <v>2</v>
      </c>
      <c r="V15" s="35">
        <v>2</v>
      </c>
      <c r="W15" s="34">
        <v>0</v>
      </c>
      <c r="X15" s="34">
        <v>0</v>
      </c>
      <c r="Y15" s="35">
        <v>2</v>
      </c>
      <c r="Z15" s="35">
        <v>2</v>
      </c>
      <c r="AA15" s="35">
        <v>2</v>
      </c>
      <c r="AB15" s="35">
        <v>2</v>
      </c>
      <c r="AC15" s="35">
        <v>2</v>
      </c>
      <c r="AD15" s="35">
        <v>2</v>
      </c>
      <c r="AE15" s="35">
        <v>2</v>
      </c>
      <c r="AF15" s="35">
        <v>2</v>
      </c>
      <c r="AG15" s="35">
        <v>2</v>
      </c>
      <c r="AH15" s="35">
        <v>2</v>
      </c>
      <c r="AI15" s="35">
        <v>2</v>
      </c>
      <c r="AJ15" s="35">
        <v>2</v>
      </c>
      <c r="AK15" s="35">
        <v>2</v>
      </c>
      <c r="AL15" s="35">
        <v>2</v>
      </c>
      <c r="AM15" s="35">
        <v>2</v>
      </c>
      <c r="AN15" s="35">
        <v>2</v>
      </c>
      <c r="AO15" s="35">
        <v>2</v>
      </c>
      <c r="AP15" s="35">
        <v>2</v>
      </c>
      <c r="AQ15" s="35">
        <v>2</v>
      </c>
      <c r="AR15" s="35"/>
      <c r="AS15" s="35"/>
      <c r="AT15" s="35"/>
      <c r="AU15" s="35"/>
      <c r="AV15" s="37"/>
      <c r="AW15" s="34"/>
      <c r="AX15" s="34"/>
      <c r="AY15" s="34"/>
      <c r="AZ15" s="34"/>
      <c r="BA15" s="34"/>
      <c r="BB15" s="34"/>
      <c r="BC15" s="34"/>
      <c r="BD15" s="34"/>
      <c r="BE15" s="34"/>
      <c r="BF15" s="46">
        <f>SUM(F15:BE15)</f>
        <v>72</v>
      </c>
    </row>
    <row r="16" spans="2:61" ht="14.1" customHeight="1">
      <c r="B16" s="67"/>
      <c r="C16" s="144"/>
      <c r="D16" s="145"/>
      <c r="E16" s="93" t="s">
        <v>17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4">
        <v>0</v>
      </c>
      <c r="X16" s="34">
        <v>0</v>
      </c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7"/>
      <c r="AW16" s="34"/>
      <c r="AX16" s="34"/>
      <c r="AY16" s="34"/>
      <c r="AZ16" s="34"/>
      <c r="BA16" s="34"/>
      <c r="BB16" s="34"/>
      <c r="BC16" s="34"/>
      <c r="BD16" s="34"/>
      <c r="BE16" s="34"/>
      <c r="BF16" s="46"/>
    </row>
    <row r="17" spans="2:58" ht="14.1" customHeight="1">
      <c r="B17" s="67"/>
      <c r="C17" s="144" t="s">
        <v>61</v>
      </c>
      <c r="D17" s="145" t="s">
        <v>62</v>
      </c>
      <c r="E17" s="93" t="s">
        <v>39</v>
      </c>
      <c r="F17" s="35">
        <v>4</v>
      </c>
      <c r="G17" s="35">
        <v>4</v>
      </c>
      <c r="H17" s="35">
        <v>4</v>
      </c>
      <c r="I17" s="35">
        <v>4</v>
      </c>
      <c r="J17" s="35">
        <v>4</v>
      </c>
      <c r="K17" s="35">
        <v>4</v>
      </c>
      <c r="L17" s="35">
        <v>4</v>
      </c>
      <c r="M17" s="35">
        <v>4</v>
      </c>
      <c r="N17" s="35">
        <v>4</v>
      </c>
      <c r="O17" s="35">
        <v>4</v>
      </c>
      <c r="P17" s="35">
        <v>4</v>
      </c>
      <c r="Q17" s="35">
        <v>4</v>
      </c>
      <c r="R17" s="35">
        <v>4</v>
      </c>
      <c r="S17" s="35">
        <v>4</v>
      </c>
      <c r="T17" s="35">
        <v>4</v>
      </c>
      <c r="U17" s="35">
        <v>4</v>
      </c>
      <c r="V17" s="35">
        <v>4</v>
      </c>
      <c r="W17" s="34">
        <v>0</v>
      </c>
      <c r="X17" s="34">
        <v>0</v>
      </c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7"/>
      <c r="AW17" s="34"/>
      <c r="AX17" s="34"/>
      <c r="AY17" s="34"/>
      <c r="AZ17" s="34"/>
      <c r="BA17" s="34"/>
      <c r="BB17" s="34"/>
      <c r="BC17" s="34"/>
      <c r="BD17" s="34"/>
      <c r="BE17" s="34"/>
      <c r="BF17" s="46">
        <f>SUM(F17:BE17)</f>
        <v>68</v>
      </c>
    </row>
    <row r="18" spans="2:58" ht="14.1" customHeight="1">
      <c r="B18" s="67"/>
      <c r="C18" s="144"/>
      <c r="D18" s="145"/>
      <c r="E18" s="93" t="s">
        <v>17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4">
        <v>0</v>
      </c>
      <c r="X18" s="34">
        <v>0</v>
      </c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7"/>
      <c r="AW18" s="34"/>
      <c r="AX18" s="34"/>
      <c r="AY18" s="34"/>
      <c r="AZ18" s="34"/>
      <c r="BA18" s="34"/>
      <c r="BB18" s="34"/>
      <c r="BC18" s="34"/>
      <c r="BD18" s="34"/>
      <c r="BE18" s="34"/>
      <c r="BF18" s="46"/>
    </row>
    <row r="19" spans="2:58" ht="14.1" customHeight="1">
      <c r="B19" s="67"/>
      <c r="C19" s="142" t="s">
        <v>19</v>
      </c>
      <c r="D19" s="143" t="s">
        <v>64</v>
      </c>
      <c r="E19" s="91" t="s">
        <v>39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>
        <v>0</v>
      </c>
      <c r="X19" s="34">
        <v>0</v>
      </c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</row>
    <row r="20" spans="2:58" ht="14.1" customHeight="1">
      <c r="B20" s="67"/>
      <c r="C20" s="142"/>
      <c r="D20" s="143"/>
      <c r="E20" s="91" t="s">
        <v>17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>
        <v>0</v>
      </c>
      <c r="X20" s="34">
        <v>0</v>
      </c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</row>
    <row r="21" spans="2:58" ht="14.1" customHeight="1">
      <c r="B21" s="67"/>
      <c r="C21" s="144" t="s">
        <v>65</v>
      </c>
      <c r="D21" s="145" t="s">
        <v>54</v>
      </c>
      <c r="E21" s="93" t="s">
        <v>39</v>
      </c>
      <c r="F21" s="38">
        <v>3</v>
      </c>
      <c r="G21" s="38">
        <v>3</v>
      </c>
      <c r="H21" s="38">
        <v>3</v>
      </c>
      <c r="I21" s="38">
        <v>3</v>
      </c>
      <c r="J21" s="38">
        <v>3</v>
      </c>
      <c r="K21" s="38">
        <v>3</v>
      </c>
      <c r="L21" s="38">
        <v>3</v>
      </c>
      <c r="M21" s="38">
        <v>3</v>
      </c>
      <c r="N21" s="38">
        <v>3</v>
      </c>
      <c r="O21" s="38">
        <v>3</v>
      </c>
      <c r="P21" s="38">
        <v>3</v>
      </c>
      <c r="Q21" s="38">
        <v>3</v>
      </c>
      <c r="R21" s="38">
        <v>3</v>
      </c>
      <c r="S21" s="38">
        <v>3</v>
      </c>
      <c r="T21" s="38">
        <v>3</v>
      </c>
      <c r="U21" s="38">
        <v>3</v>
      </c>
      <c r="V21" s="38">
        <v>3</v>
      </c>
      <c r="W21" s="34">
        <v>0</v>
      </c>
      <c r="X21" s="34">
        <v>0</v>
      </c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7"/>
      <c r="AW21" s="34"/>
      <c r="AX21" s="34"/>
      <c r="AY21" s="34"/>
      <c r="AZ21" s="34"/>
      <c r="BA21" s="34"/>
      <c r="BB21" s="34"/>
      <c r="BC21" s="34"/>
      <c r="BD21" s="34"/>
      <c r="BE21" s="34"/>
      <c r="BF21" s="46">
        <f>SUM(F21:BE21)</f>
        <v>51</v>
      </c>
    </row>
    <row r="22" spans="2:58" ht="14.1" customHeight="1">
      <c r="B22" s="67"/>
      <c r="C22" s="144"/>
      <c r="D22" s="145"/>
      <c r="E22" s="93" t="s">
        <v>17</v>
      </c>
      <c r="F22" s="38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4">
        <v>0</v>
      </c>
      <c r="X22" s="34">
        <v>0</v>
      </c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7"/>
      <c r="AW22" s="34"/>
      <c r="AX22" s="34"/>
      <c r="AY22" s="34"/>
      <c r="AZ22" s="34"/>
      <c r="BA22" s="34"/>
      <c r="BB22" s="34"/>
      <c r="BC22" s="34"/>
      <c r="BD22" s="34"/>
      <c r="BE22" s="34"/>
      <c r="BF22" s="46"/>
    </row>
    <row r="23" spans="2:58" ht="14.1" customHeight="1">
      <c r="B23" s="67"/>
      <c r="C23" s="144" t="s">
        <v>66</v>
      </c>
      <c r="D23" s="145" t="s">
        <v>117</v>
      </c>
      <c r="E23" s="93" t="s">
        <v>39</v>
      </c>
      <c r="F23" s="38">
        <v>4</v>
      </c>
      <c r="G23" s="38">
        <v>4</v>
      </c>
      <c r="H23" s="38">
        <v>4</v>
      </c>
      <c r="I23" s="38">
        <v>4</v>
      </c>
      <c r="J23" s="38">
        <v>4</v>
      </c>
      <c r="K23" s="38">
        <v>4</v>
      </c>
      <c r="L23" s="38">
        <v>4</v>
      </c>
      <c r="M23" s="38">
        <v>4</v>
      </c>
      <c r="N23" s="38">
        <v>4</v>
      </c>
      <c r="O23" s="38">
        <v>4</v>
      </c>
      <c r="P23" s="38">
        <v>4</v>
      </c>
      <c r="Q23" s="38">
        <v>4</v>
      </c>
      <c r="R23" s="38">
        <v>4</v>
      </c>
      <c r="S23" s="38">
        <v>4</v>
      </c>
      <c r="T23" s="38">
        <v>4</v>
      </c>
      <c r="U23" s="38">
        <v>2</v>
      </c>
      <c r="V23" s="35">
        <v>3</v>
      </c>
      <c r="W23" s="34">
        <v>0</v>
      </c>
      <c r="X23" s="34">
        <v>0</v>
      </c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7"/>
      <c r="AW23" s="34"/>
      <c r="AX23" s="34"/>
      <c r="AY23" s="34"/>
      <c r="AZ23" s="34"/>
      <c r="BA23" s="34"/>
      <c r="BB23" s="34"/>
      <c r="BC23" s="34"/>
      <c r="BD23" s="34"/>
      <c r="BE23" s="34"/>
      <c r="BF23" s="46">
        <f>SUM(F23:BE23)</f>
        <v>65</v>
      </c>
    </row>
    <row r="24" spans="2:58" ht="14.1" customHeight="1">
      <c r="B24" s="67"/>
      <c r="C24" s="144"/>
      <c r="D24" s="145"/>
      <c r="E24" s="102" t="s">
        <v>17</v>
      </c>
      <c r="F24" s="38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4">
        <v>0</v>
      </c>
      <c r="X24" s="34">
        <v>0</v>
      </c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7"/>
      <c r="AW24" s="34"/>
      <c r="AX24" s="34"/>
      <c r="AY24" s="34"/>
      <c r="AZ24" s="34"/>
      <c r="BA24" s="34"/>
      <c r="BB24" s="34"/>
      <c r="BC24" s="34"/>
      <c r="BD24" s="34"/>
      <c r="BE24" s="34"/>
      <c r="BF24" s="46"/>
    </row>
    <row r="25" spans="2:58" ht="14.1" customHeight="1">
      <c r="B25" s="67"/>
      <c r="C25" s="140" t="s">
        <v>20</v>
      </c>
      <c r="D25" s="141" t="s">
        <v>67</v>
      </c>
      <c r="E25" s="89" t="s">
        <v>39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>
        <v>0</v>
      </c>
      <c r="X25" s="34">
        <v>0</v>
      </c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46"/>
    </row>
    <row r="26" spans="2:58" ht="14.1" customHeight="1">
      <c r="B26" s="108" t="s">
        <v>104</v>
      </c>
      <c r="C26" s="140"/>
      <c r="D26" s="141"/>
      <c r="E26" s="90" t="s">
        <v>17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>
        <v>0</v>
      </c>
      <c r="X26" s="34">
        <v>0</v>
      </c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46"/>
    </row>
    <row r="27" spans="2:58" ht="14.1" customHeight="1">
      <c r="B27" s="108"/>
      <c r="C27" s="142" t="s">
        <v>68</v>
      </c>
      <c r="D27" s="143" t="s">
        <v>69</v>
      </c>
      <c r="E27" s="91" t="s">
        <v>39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>
        <v>0</v>
      </c>
      <c r="X27" s="34">
        <v>0</v>
      </c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</row>
    <row r="28" spans="2:58" ht="14.1" customHeight="1">
      <c r="B28" s="108"/>
      <c r="C28" s="142"/>
      <c r="D28" s="143"/>
      <c r="E28" s="92" t="s">
        <v>17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>
        <v>0</v>
      </c>
      <c r="X28" s="34">
        <v>0</v>
      </c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</row>
    <row r="29" spans="2:58" ht="14.1" customHeight="1">
      <c r="B29" s="108"/>
      <c r="C29" s="144" t="s">
        <v>70</v>
      </c>
      <c r="D29" s="145" t="s">
        <v>118</v>
      </c>
      <c r="E29" s="93" t="s">
        <v>39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>
        <v>0</v>
      </c>
      <c r="X29" s="34">
        <v>0</v>
      </c>
      <c r="Y29" s="34"/>
      <c r="Z29" s="34"/>
      <c r="AA29" s="34"/>
      <c r="AB29" s="34"/>
      <c r="AC29" s="34"/>
      <c r="AD29" s="34"/>
      <c r="AE29" s="34"/>
      <c r="AF29" s="34"/>
      <c r="AG29" s="34"/>
      <c r="AH29" s="34">
        <v>5</v>
      </c>
      <c r="AI29" s="34">
        <v>7</v>
      </c>
      <c r="AJ29" s="34">
        <v>7</v>
      </c>
      <c r="AK29" s="34">
        <v>5</v>
      </c>
      <c r="AL29" s="34">
        <v>7</v>
      </c>
      <c r="AM29" s="34">
        <v>7</v>
      </c>
      <c r="AN29" s="34">
        <v>7</v>
      </c>
      <c r="AO29" s="34">
        <v>7</v>
      </c>
      <c r="AP29" s="34">
        <v>7</v>
      </c>
      <c r="AQ29" s="34">
        <v>5</v>
      </c>
      <c r="AR29" s="34">
        <v>4</v>
      </c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46">
        <f>SUM(AH29:BE29)</f>
        <v>68</v>
      </c>
    </row>
    <row r="30" spans="2:58" ht="14.1" customHeight="1">
      <c r="B30" s="108"/>
      <c r="C30" s="144"/>
      <c r="D30" s="145"/>
      <c r="E30" s="94" t="s">
        <v>17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>
        <v>0</v>
      </c>
      <c r="X30" s="34">
        <v>0</v>
      </c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46"/>
    </row>
    <row r="31" spans="2:58" ht="14.1" customHeight="1">
      <c r="B31" s="108"/>
      <c r="C31" s="144" t="s">
        <v>71</v>
      </c>
      <c r="D31" s="145" t="s">
        <v>119</v>
      </c>
      <c r="E31" s="93" t="s">
        <v>39</v>
      </c>
      <c r="F31" s="34">
        <v>6</v>
      </c>
      <c r="G31" s="34">
        <v>6</v>
      </c>
      <c r="H31" s="34">
        <v>6</v>
      </c>
      <c r="I31" s="34">
        <v>6</v>
      </c>
      <c r="J31" s="34">
        <v>6</v>
      </c>
      <c r="K31" s="34">
        <v>6</v>
      </c>
      <c r="L31" s="34">
        <v>6</v>
      </c>
      <c r="M31" s="34">
        <v>6</v>
      </c>
      <c r="N31" s="34">
        <v>6</v>
      </c>
      <c r="O31" s="34">
        <v>6</v>
      </c>
      <c r="P31" s="34">
        <v>6</v>
      </c>
      <c r="Q31" s="34">
        <v>6</v>
      </c>
      <c r="R31" s="34">
        <v>6</v>
      </c>
      <c r="S31" s="34">
        <v>6</v>
      </c>
      <c r="T31" s="34">
        <v>6</v>
      </c>
      <c r="U31" s="34">
        <v>6</v>
      </c>
      <c r="V31" s="34">
        <v>6</v>
      </c>
      <c r="W31" s="34">
        <v>0</v>
      </c>
      <c r="X31" s="34">
        <v>0</v>
      </c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46">
        <f>SUM(F31:BE31)</f>
        <v>102</v>
      </c>
    </row>
    <row r="32" spans="2:58" ht="14.1" customHeight="1">
      <c r="B32" s="108"/>
      <c r="C32" s="144"/>
      <c r="D32" s="145"/>
      <c r="E32" s="94" t="s">
        <v>17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>
        <v>0</v>
      </c>
      <c r="X32" s="34">
        <v>0</v>
      </c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46"/>
    </row>
    <row r="33" spans="2:58" ht="14.1" customHeight="1">
      <c r="B33" s="67"/>
      <c r="C33" s="144" t="s">
        <v>72</v>
      </c>
      <c r="D33" s="145" t="s">
        <v>120</v>
      </c>
      <c r="E33" s="93" t="s">
        <v>39</v>
      </c>
      <c r="F33" s="34">
        <v>5</v>
      </c>
      <c r="G33" s="34">
        <v>5</v>
      </c>
      <c r="H33" s="34">
        <v>5</v>
      </c>
      <c r="I33" s="34">
        <v>5</v>
      </c>
      <c r="J33" s="34">
        <v>5</v>
      </c>
      <c r="K33" s="34">
        <v>5</v>
      </c>
      <c r="L33" s="34">
        <v>5</v>
      </c>
      <c r="M33" s="34">
        <v>5</v>
      </c>
      <c r="N33" s="34">
        <v>5</v>
      </c>
      <c r="O33" s="34">
        <v>5</v>
      </c>
      <c r="P33" s="34">
        <v>5</v>
      </c>
      <c r="Q33" s="34">
        <v>5</v>
      </c>
      <c r="R33" s="34">
        <v>5</v>
      </c>
      <c r="S33" s="34">
        <v>5</v>
      </c>
      <c r="T33" s="34">
        <v>5</v>
      </c>
      <c r="U33" s="34">
        <v>5</v>
      </c>
      <c r="V33" s="34">
        <v>5</v>
      </c>
      <c r="W33" s="34">
        <v>0</v>
      </c>
      <c r="X33" s="34">
        <v>0</v>
      </c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46">
        <f>SUM(F33:BE33)</f>
        <v>85</v>
      </c>
    </row>
    <row r="34" spans="2:58" ht="14.1" customHeight="1">
      <c r="B34" s="67"/>
      <c r="C34" s="144"/>
      <c r="D34" s="145"/>
      <c r="E34" s="94" t="s">
        <v>17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>
        <v>0</v>
      </c>
      <c r="X34" s="34">
        <v>0</v>
      </c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46"/>
    </row>
    <row r="35" spans="2:58" ht="14.1" customHeight="1">
      <c r="B35" s="67"/>
      <c r="C35" s="144" t="s">
        <v>73</v>
      </c>
      <c r="D35" s="145" t="s">
        <v>121</v>
      </c>
      <c r="E35" s="93" t="s">
        <v>39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>
        <v>0</v>
      </c>
      <c r="X35" s="34">
        <v>0</v>
      </c>
      <c r="Y35" s="34">
        <v>5</v>
      </c>
      <c r="Z35" s="34">
        <v>5</v>
      </c>
      <c r="AA35" s="34">
        <v>5</v>
      </c>
      <c r="AB35" s="34">
        <v>5</v>
      </c>
      <c r="AC35" s="34">
        <v>5</v>
      </c>
      <c r="AD35" s="34">
        <v>5</v>
      </c>
      <c r="AE35" s="34">
        <v>5</v>
      </c>
      <c r="AF35" s="34">
        <v>5</v>
      </c>
      <c r="AG35" s="34">
        <v>5</v>
      </c>
      <c r="AH35" s="34">
        <v>5</v>
      </c>
      <c r="AI35" s="34">
        <v>5</v>
      </c>
      <c r="AJ35" s="34">
        <v>5</v>
      </c>
      <c r="AK35" s="34">
        <v>5</v>
      </c>
      <c r="AL35" s="34">
        <v>5</v>
      </c>
      <c r="AM35" s="34">
        <v>5</v>
      </c>
      <c r="AN35" s="34">
        <v>5</v>
      </c>
      <c r="AO35" s="34">
        <v>5</v>
      </c>
      <c r="AP35" s="34">
        <v>5</v>
      </c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46">
        <f>SUM(Y35:BE35)</f>
        <v>90</v>
      </c>
    </row>
    <row r="36" spans="2:58" ht="14.1" customHeight="1">
      <c r="B36" s="67"/>
      <c r="C36" s="144"/>
      <c r="D36" s="145"/>
      <c r="E36" s="94" t="s">
        <v>17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>
        <v>0</v>
      </c>
      <c r="X36" s="34">
        <v>0</v>
      </c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46"/>
    </row>
    <row r="37" spans="2:58" ht="14.1" customHeight="1">
      <c r="B37" s="67"/>
      <c r="C37" s="144" t="s">
        <v>74</v>
      </c>
      <c r="D37" s="145" t="s">
        <v>122</v>
      </c>
      <c r="E37" s="93" t="s">
        <v>39</v>
      </c>
      <c r="F37" s="34">
        <v>7</v>
      </c>
      <c r="G37" s="34">
        <v>7</v>
      </c>
      <c r="H37" s="34">
        <v>7</v>
      </c>
      <c r="I37" s="34">
        <v>7</v>
      </c>
      <c r="J37" s="34">
        <v>7</v>
      </c>
      <c r="K37" s="34">
        <v>7</v>
      </c>
      <c r="L37" s="34">
        <v>7</v>
      </c>
      <c r="M37" s="34">
        <v>7</v>
      </c>
      <c r="N37" s="34">
        <v>7</v>
      </c>
      <c r="O37" s="34">
        <v>7</v>
      </c>
      <c r="P37" s="34">
        <v>7</v>
      </c>
      <c r="Q37" s="34">
        <v>7</v>
      </c>
      <c r="R37" s="34">
        <v>7</v>
      </c>
      <c r="S37" s="34">
        <v>7</v>
      </c>
      <c r="T37" s="34">
        <v>7</v>
      </c>
      <c r="U37" s="34">
        <v>10</v>
      </c>
      <c r="V37" s="34">
        <v>10</v>
      </c>
      <c r="W37" s="34">
        <v>0</v>
      </c>
      <c r="X37" s="34">
        <v>0</v>
      </c>
      <c r="Y37" s="34">
        <v>7</v>
      </c>
      <c r="Z37" s="34">
        <v>7</v>
      </c>
      <c r="AA37" s="34">
        <v>7</v>
      </c>
      <c r="AB37" s="34">
        <v>7</v>
      </c>
      <c r="AC37" s="34">
        <v>7</v>
      </c>
      <c r="AD37" s="34">
        <v>7</v>
      </c>
      <c r="AE37" s="34">
        <v>7</v>
      </c>
      <c r="AF37" s="34">
        <v>7</v>
      </c>
      <c r="AG37" s="34">
        <v>7</v>
      </c>
      <c r="AH37" s="34">
        <v>7</v>
      </c>
      <c r="AI37" s="34">
        <v>7</v>
      </c>
      <c r="AJ37" s="34">
        <v>7</v>
      </c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46">
        <f>SUM(F37:BE37)</f>
        <v>209</v>
      </c>
    </row>
    <row r="38" spans="2:58" ht="14.1" customHeight="1">
      <c r="B38" s="67"/>
      <c r="C38" s="144"/>
      <c r="D38" s="145"/>
      <c r="E38" s="94" t="s">
        <v>17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>
        <v>0</v>
      </c>
      <c r="X38" s="34">
        <v>0</v>
      </c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46"/>
    </row>
    <row r="39" spans="2:58" ht="14.25" customHeight="1">
      <c r="B39" s="67"/>
      <c r="C39" s="144" t="s">
        <v>75</v>
      </c>
      <c r="D39" s="145" t="s">
        <v>123</v>
      </c>
      <c r="E39" s="93" t="s">
        <v>39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>
        <v>0</v>
      </c>
      <c r="X39" s="34">
        <v>0</v>
      </c>
      <c r="Y39" s="34">
        <v>7</v>
      </c>
      <c r="Z39" s="34">
        <v>7</v>
      </c>
      <c r="AA39" s="34">
        <v>7</v>
      </c>
      <c r="AB39" s="34">
        <v>7</v>
      </c>
      <c r="AC39" s="34">
        <v>7</v>
      </c>
      <c r="AD39" s="34">
        <v>7</v>
      </c>
      <c r="AE39" s="34">
        <v>7</v>
      </c>
      <c r="AF39" s="34">
        <v>7</v>
      </c>
      <c r="AG39" s="34">
        <v>7</v>
      </c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46">
        <f>SUM(Y39:BE39)</f>
        <v>63</v>
      </c>
    </row>
    <row r="40" spans="2:58" ht="13.5" customHeight="1">
      <c r="B40" s="67"/>
      <c r="C40" s="144"/>
      <c r="D40" s="145"/>
      <c r="E40" s="94" t="s">
        <v>17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>
        <v>0</v>
      </c>
      <c r="X40" s="34">
        <v>0</v>
      </c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46"/>
    </row>
    <row r="41" spans="2:58" ht="13.5" customHeight="1">
      <c r="B41" s="88"/>
      <c r="C41" s="147" t="s">
        <v>147</v>
      </c>
      <c r="D41" s="147" t="s">
        <v>146</v>
      </c>
      <c r="E41" s="93" t="s">
        <v>39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>
        <v>0</v>
      </c>
      <c r="X41" s="34">
        <v>0</v>
      </c>
      <c r="Y41" s="34">
        <v>3</v>
      </c>
      <c r="Z41" s="34">
        <v>3</v>
      </c>
      <c r="AA41" s="34">
        <v>3</v>
      </c>
      <c r="AB41" s="34">
        <v>3</v>
      </c>
      <c r="AC41" s="34">
        <v>3</v>
      </c>
      <c r="AD41" s="34">
        <v>3</v>
      </c>
      <c r="AE41" s="34">
        <v>3</v>
      </c>
      <c r="AF41" s="34">
        <v>3</v>
      </c>
      <c r="AG41" s="34">
        <v>3</v>
      </c>
      <c r="AH41" s="34">
        <v>3</v>
      </c>
      <c r="AI41" s="34">
        <v>3</v>
      </c>
      <c r="AJ41" s="34">
        <v>3</v>
      </c>
      <c r="AK41" s="34">
        <v>3</v>
      </c>
      <c r="AL41" s="34">
        <v>3</v>
      </c>
      <c r="AM41" s="34">
        <v>3</v>
      </c>
      <c r="AN41" s="34">
        <v>3</v>
      </c>
      <c r="AO41" s="34">
        <v>3</v>
      </c>
      <c r="AP41" s="34">
        <v>3</v>
      </c>
      <c r="AQ41" s="34">
        <v>3</v>
      </c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46">
        <f>SUM(Y41:BE41)</f>
        <v>57</v>
      </c>
    </row>
    <row r="42" spans="2:58" ht="13.5" customHeight="1">
      <c r="B42" s="88"/>
      <c r="C42" s="148"/>
      <c r="D42" s="148"/>
      <c r="E42" s="94" t="s">
        <v>17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>
        <v>0</v>
      </c>
      <c r="X42" s="34">
        <v>0</v>
      </c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46"/>
    </row>
    <row r="43" spans="2:58" ht="14.1" customHeight="1">
      <c r="B43" s="67"/>
      <c r="C43" s="144" t="s">
        <v>78</v>
      </c>
      <c r="D43" s="145" t="s">
        <v>124</v>
      </c>
      <c r="E43" s="93" t="s">
        <v>39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>
        <v>0</v>
      </c>
      <c r="X43" s="34">
        <v>0</v>
      </c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>
        <v>7</v>
      </c>
      <c r="AL43" s="34">
        <v>7</v>
      </c>
      <c r="AM43" s="34">
        <v>7</v>
      </c>
      <c r="AN43" s="34">
        <v>7</v>
      </c>
      <c r="AO43" s="34">
        <v>7</v>
      </c>
      <c r="AP43" s="34">
        <v>7</v>
      </c>
      <c r="AQ43" s="34">
        <v>8</v>
      </c>
      <c r="AR43" s="34">
        <v>4</v>
      </c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46">
        <f>SUM(AK43:BE43)</f>
        <v>54</v>
      </c>
    </row>
    <row r="44" spans="2:58" ht="14.1" customHeight="1">
      <c r="B44" s="67"/>
      <c r="C44" s="144"/>
      <c r="D44" s="145"/>
      <c r="E44" s="94" t="s">
        <v>17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>
        <v>0</v>
      </c>
      <c r="X44" s="34">
        <v>0</v>
      </c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46"/>
    </row>
    <row r="45" spans="2:58" ht="14.1" customHeight="1">
      <c r="B45" s="67"/>
      <c r="C45" s="162" t="s">
        <v>21</v>
      </c>
      <c r="D45" s="161" t="s">
        <v>22</v>
      </c>
      <c r="E45" s="95" t="s">
        <v>39</v>
      </c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>
        <v>0</v>
      </c>
      <c r="X45" s="34">
        <v>0</v>
      </c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5"/>
    </row>
    <row r="46" spans="2:58" ht="14.1" customHeight="1">
      <c r="B46" s="67"/>
      <c r="C46" s="140"/>
      <c r="D46" s="141"/>
      <c r="E46" s="90" t="s">
        <v>17</v>
      </c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>
        <v>0</v>
      </c>
      <c r="X46" s="34">
        <v>0</v>
      </c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46"/>
    </row>
    <row r="47" spans="2:58" ht="24.9" customHeight="1">
      <c r="B47" s="67"/>
      <c r="C47" s="163" t="s">
        <v>85</v>
      </c>
      <c r="D47" s="146" t="s">
        <v>125</v>
      </c>
      <c r="E47" s="96" t="s">
        <v>39</v>
      </c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>
        <v>0</v>
      </c>
      <c r="X47" s="34">
        <v>0</v>
      </c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6"/>
    </row>
    <row r="48" spans="2:58" ht="24.9" customHeight="1">
      <c r="B48" s="67"/>
      <c r="C48" s="163"/>
      <c r="D48" s="146"/>
      <c r="E48" s="97" t="s">
        <v>17</v>
      </c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>
        <v>0</v>
      </c>
      <c r="X48" s="34">
        <v>0</v>
      </c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6"/>
    </row>
    <row r="49" spans="2:59" ht="14.1" customHeight="1">
      <c r="B49" s="67"/>
      <c r="C49" s="144" t="s">
        <v>86</v>
      </c>
      <c r="D49" s="145" t="s">
        <v>126</v>
      </c>
      <c r="E49" s="93" t="s">
        <v>39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>
        <v>0</v>
      </c>
      <c r="X49" s="34">
        <v>0</v>
      </c>
      <c r="Y49" s="34">
        <v>10</v>
      </c>
      <c r="Z49" s="34">
        <v>10</v>
      </c>
      <c r="AA49" s="34">
        <v>10</v>
      </c>
      <c r="AB49" s="34">
        <v>10</v>
      </c>
      <c r="AC49" s="34">
        <v>10</v>
      </c>
      <c r="AD49" s="34">
        <v>10</v>
      </c>
      <c r="AE49" s="34">
        <v>10</v>
      </c>
      <c r="AF49" s="34">
        <v>10</v>
      </c>
      <c r="AG49" s="34">
        <v>10</v>
      </c>
      <c r="AH49" s="34">
        <v>6</v>
      </c>
      <c r="AI49" s="34">
        <v>10</v>
      </c>
      <c r="AJ49" s="34">
        <v>10</v>
      </c>
      <c r="AK49" s="34">
        <v>6</v>
      </c>
      <c r="AL49" s="34">
        <v>10</v>
      </c>
      <c r="AM49" s="34">
        <v>10</v>
      </c>
      <c r="AN49" s="34">
        <v>10</v>
      </c>
      <c r="AO49" s="34">
        <v>10</v>
      </c>
      <c r="AP49" s="34">
        <v>10</v>
      </c>
      <c r="AQ49" s="34">
        <v>10</v>
      </c>
      <c r="AR49" s="34">
        <v>10</v>
      </c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46">
        <f>SUM(Y49:BE49)</f>
        <v>192</v>
      </c>
    </row>
    <row r="50" spans="2:59" ht="14.1" customHeight="1">
      <c r="B50" s="67"/>
      <c r="C50" s="144"/>
      <c r="D50" s="145"/>
      <c r="E50" s="94" t="s">
        <v>17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>
        <v>0</v>
      </c>
      <c r="X50" s="34">
        <v>0</v>
      </c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46"/>
    </row>
    <row r="51" spans="2:59" ht="16.5" customHeight="1">
      <c r="B51" s="67"/>
      <c r="C51" s="144" t="s">
        <v>108</v>
      </c>
      <c r="D51" s="145"/>
      <c r="E51" s="93" t="s">
        <v>39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>
        <v>0</v>
      </c>
      <c r="X51" s="34">
        <v>0</v>
      </c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>
        <v>12</v>
      </c>
      <c r="AS51" s="34">
        <v>36</v>
      </c>
      <c r="AT51" s="34">
        <v>24</v>
      </c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46">
        <f>SUM(AR51:BE51)</f>
        <v>72</v>
      </c>
    </row>
    <row r="52" spans="2:59" ht="15" customHeight="1">
      <c r="B52" s="67"/>
      <c r="C52" s="144"/>
      <c r="D52" s="145"/>
      <c r="E52" s="94" t="s">
        <v>17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>
        <v>0</v>
      </c>
      <c r="X52" s="34">
        <v>0</v>
      </c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46"/>
    </row>
    <row r="53" spans="2:59" ht="47.25" customHeight="1">
      <c r="B53" s="67"/>
      <c r="C53" s="98" t="s">
        <v>127</v>
      </c>
      <c r="D53" s="99" t="s">
        <v>96</v>
      </c>
      <c r="E53" s="96" t="s">
        <v>39</v>
      </c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>
        <v>0</v>
      </c>
      <c r="X53" s="34">
        <v>0</v>
      </c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6"/>
    </row>
    <row r="54" spans="2:59" ht="18" customHeight="1">
      <c r="B54" s="67"/>
      <c r="C54" s="100" t="s">
        <v>97</v>
      </c>
      <c r="D54" s="101"/>
      <c r="E54" s="93" t="s">
        <v>39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>
        <v>0</v>
      </c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>
        <v>6</v>
      </c>
      <c r="AU54" s="34">
        <v>36</v>
      </c>
      <c r="AV54" s="34">
        <v>30</v>
      </c>
      <c r="AW54" s="34"/>
      <c r="AX54" s="34"/>
      <c r="AY54" s="34"/>
      <c r="AZ54" s="34"/>
      <c r="BA54" s="34"/>
      <c r="BB54" s="34"/>
      <c r="BC54" s="34"/>
      <c r="BD54" s="34"/>
      <c r="BE54" s="34"/>
      <c r="BF54" s="46">
        <f>SUM(AT54:BE54)</f>
        <v>72</v>
      </c>
    </row>
    <row r="55" spans="2:59" ht="24" customHeight="1">
      <c r="B55" s="67"/>
      <c r="C55" s="159" t="s">
        <v>102</v>
      </c>
      <c r="D55" s="159"/>
      <c r="E55" s="160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>
        <v>0</v>
      </c>
      <c r="X55" s="34">
        <v>0</v>
      </c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6"/>
    </row>
    <row r="56" spans="2:59" ht="25.5" customHeight="1">
      <c r="B56" s="67"/>
      <c r="C56" s="149" t="s">
        <v>23</v>
      </c>
      <c r="D56" s="149"/>
      <c r="E56" s="150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>
        <v>0</v>
      </c>
      <c r="X56" s="34">
        <v>0</v>
      </c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6"/>
    </row>
    <row r="57" spans="2:59" ht="18.75" customHeight="1">
      <c r="B57" s="73"/>
      <c r="C57" s="137" t="s">
        <v>24</v>
      </c>
      <c r="D57" s="138"/>
      <c r="E57" s="139"/>
      <c r="F57" s="49">
        <f>SUM(F11:F56)</f>
        <v>36</v>
      </c>
      <c r="G57" s="49">
        <f t="shared" ref="G57:U57" si="1">SUM(G11:G56)</f>
        <v>36</v>
      </c>
      <c r="H57" s="49">
        <f t="shared" si="1"/>
        <v>36</v>
      </c>
      <c r="I57" s="49">
        <f t="shared" si="1"/>
        <v>36</v>
      </c>
      <c r="J57" s="49">
        <f t="shared" si="1"/>
        <v>36</v>
      </c>
      <c r="K57" s="49">
        <f t="shared" si="1"/>
        <v>36</v>
      </c>
      <c r="L57" s="49">
        <f t="shared" si="1"/>
        <v>36</v>
      </c>
      <c r="M57" s="49">
        <f t="shared" si="1"/>
        <v>36</v>
      </c>
      <c r="N57" s="49">
        <f t="shared" si="1"/>
        <v>36</v>
      </c>
      <c r="O57" s="49">
        <f t="shared" si="1"/>
        <v>36</v>
      </c>
      <c r="P57" s="49">
        <f t="shared" si="1"/>
        <v>36</v>
      </c>
      <c r="Q57" s="49">
        <f t="shared" si="1"/>
        <v>36</v>
      </c>
      <c r="R57" s="49">
        <f t="shared" si="1"/>
        <v>36</v>
      </c>
      <c r="S57" s="49">
        <f t="shared" si="1"/>
        <v>36</v>
      </c>
      <c r="T57" s="49">
        <f t="shared" si="1"/>
        <v>36</v>
      </c>
      <c r="U57" s="49">
        <f t="shared" si="1"/>
        <v>36</v>
      </c>
      <c r="V57" s="49">
        <f>SUM(V11:V56)</f>
        <v>36</v>
      </c>
      <c r="W57" s="49">
        <v>0</v>
      </c>
      <c r="X57" s="34">
        <v>0</v>
      </c>
      <c r="Y57" s="49">
        <f>SUM(Y11:Y56)</f>
        <v>36</v>
      </c>
      <c r="Z57" s="49">
        <f t="shared" ref="Z57:AG57" si="2">SUM(Z11:Z56)</f>
        <v>36</v>
      </c>
      <c r="AA57" s="49">
        <f t="shared" si="2"/>
        <v>36</v>
      </c>
      <c r="AB57" s="49">
        <f t="shared" si="2"/>
        <v>36</v>
      </c>
      <c r="AC57" s="49">
        <f t="shared" si="2"/>
        <v>36</v>
      </c>
      <c r="AD57" s="49">
        <f t="shared" si="2"/>
        <v>36</v>
      </c>
      <c r="AE57" s="49">
        <f t="shared" si="2"/>
        <v>36</v>
      </c>
      <c r="AF57" s="49">
        <f t="shared" si="2"/>
        <v>36</v>
      </c>
      <c r="AG57" s="49">
        <f t="shared" si="2"/>
        <v>36</v>
      </c>
      <c r="AH57" s="49">
        <f>SUM(AH13:AH56)</f>
        <v>30</v>
      </c>
      <c r="AI57" s="49">
        <f t="shared" ref="AI57:AJ57" si="3">SUM(AI13:AI56)</f>
        <v>36</v>
      </c>
      <c r="AJ57" s="49">
        <f t="shared" si="3"/>
        <v>36</v>
      </c>
      <c r="AK57" s="49">
        <f>SUM(AK13:AK56)</f>
        <v>30</v>
      </c>
      <c r="AL57" s="49">
        <f t="shared" ref="AL57:AP57" si="4">SUM(AL13:AL56)</f>
        <v>36</v>
      </c>
      <c r="AM57" s="49">
        <f t="shared" si="4"/>
        <v>36</v>
      </c>
      <c r="AN57" s="49">
        <f t="shared" si="4"/>
        <v>36</v>
      </c>
      <c r="AO57" s="49">
        <f t="shared" si="4"/>
        <v>36</v>
      </c>
      <c r="AP57" s="49">
        <f t="shared" si="4"/>
        <v>36</v>
      </c>
      <c r="AQ57" s="49">
        <f>SUM(AQ13:AQ56)</f>
        <v>30</v>
      </c>
      <c r="AR57" s="49">
        <f>SUM(AR29:AR56)</f>
        <v>30</v>
      </c>
      <c r="AS57" s="49">
        <f>SUM(AS29:AS56)</f>
        <v>36</v>
      </c>
      <c r="AT57" s="49">
        <f>SUM(AT51:AT56)</f>
        <v>30</v>
      </c>
      <c r="AU57" s="49">
        <f>SUM(AU51:AU56)</f>
        <v>36</v>
      </c>
      <c r="AV57" s="49">
        <f>SUM(AV54:AV56)</f>
        <v>30</v>
      </c>
      <c r="AW57" s="49"/>
      <c r="AX57" s="49"/>
      <c r="AY57" s="49"/>
      <c r="AZ57" s="49"/>
      <c r="BA57" s="49"/>
      <c r="BB57" s="49"/>
      <c r="BC57" s="49"/>
      <c r="BD57" s="49"/>
      <c r="BE57" s="49"/>
      <c r="BF57" s="46"/>
    </row>
    <row r="58" spans="2:59" ht="14.1" customHeight="1"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7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</row>
    <row r="59" spans="2:59" ht="14.1" customHeight="1"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</row>
    <row r="60" spans="2:59" ht="14.1" customHeight="1"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</row>
    <row r="61" spans="2:59" ht="14.1" customHeight="1"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</row>
    <row r="62" spans="2:59" ht="14.1" customHeight="1"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</row>
    <row r="63" spans="2:59" ht="14.1" customHeight="1"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</row>
    <row r="64" spans="2:59" ht="14.1" customHeight="1"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</row>
    <row r="65" spans="5:59" ht="14.1" customHeight="1"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</row>
    <row r="66" spans="5:59" ht="14.1" customHeight="1"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</row>
    <row r="67" spans="5:59" ht="14.1" customHeight="1"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</row>
    <row r="68" spans="5:59" ht="14.1" customHeight="1"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</row>
    <row r="69" spans="5:59" ht="14.1" customHeight="1"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</row>
    <row r="70" spans="5:59" ht="14.1" customHeight="1"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</row>
    <row r="71" spans="5:59" ht="14.1" customHeight="1"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</row>
    <row r="72" spans="5:59" ht="14.1" customHeight="1"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</row>
    <row r="73" spans="5:59" ht="14.1" customHeight="1"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</row>
    <row r="74" spans="5:59" ht="14.1" customHeight="1"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</row>
    <row r="75" spans="5:59" ht="14.1" customHeight="1"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5:59" ht="14.1" customHeight="1"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5:59" ht="14.1" customHeight="1"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5:59" ht="14.1" customHeight="1"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</row>
    <row r="79" spans="5:59" ht="14.1" customHeight="1"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5:59" ht="14.1" customHeight="1"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5:59" ht="14.1" customHeight="1"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5:59" ht="14.1" customHeight="1"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5:59" ht="14.1" customHeight="1"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5:59" ht="14.1" customHeight="1"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5:59" ht="14.1" customHeight="1"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5:59" ht="14.1" customHeight="1"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</row>
    <row r="87" spans="5:59" ht="14.1" customHeight="1"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</row>
    <row r="88" spans="5:59" ht="14.1" customHeight="1"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</row>
    <row r="89" spans="5:59" ht="14.1" customHeight="1"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</row>
    <row r="90" spans="5:59" ht="14.1" customHeight="1"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</row>
    <row r="91" spans="5:59" ht="14.1" customHeight="1"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</row>
    <row r="92" spans="5:59" ht="14.1" customHeight="1"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</row>
    <row r="93" spans="5:59" ht="14.1" customHeight="1"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</row>
    <row r="94" spans="5:59" ht="14.1" customHeight="1"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</row>
    <row r="95" spans="5:59" ht="14.1" customHeight="1"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</row>
    <row r="96" spans="5:59" ht="14.1" customHeight="1"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</row>
    <row r="97" spans="5:59" ht="14.1" customHeight="1"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</row>
    <row r="98" spans="5:59" ht="14.1" customHeight="1"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</row>
    <row r="99" spans="5:59" ht="14.1" customHeight="1"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</row>
    <row r="100" spans="5:59" ht="14.1" customHeight="1"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</row>
    <row r="101" spans="5:59" ht="14.1" customHeight="1"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</row>
    <row r="102" spans="5:59" ht="14.1" customHeight="1"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</row>
    <row r="103" spans="5:59" ht="14.1" customHeight="1"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</row>
    <row r="104" spans="5:59" ht="14.1" customHeight="1"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</row>
    <row r="105" spans="5:59" ht="14.1" customHeight="1"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</row>
    <row r="106" spans="5:59" ht="14.1" customHeight="1"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</row>
    <row r="107" spans="5:59" ht="14.1" customHeight="1"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</row>
    <row r="108" spans="5:59" ht="14.1" customHeight="1"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</row>
    <row r="109" spans="5:59" ht="14.1" customHeight="1"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</row>
    <row r="110" spans="5:59" ht="14.1" customHeight="1"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</row>
    <row r="111" spans="5:59" ht="14.1" customHeight="1"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</row>
    <row r="112" spans="5:59" ht="14.1" customHeight="1"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</row>
    <row r="113" spans="5:59" ht="14.1" customHeight="1"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</row>
    <row r="114" spans="5:59" ht="14.1" customHeight="1"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</row>
    <row r="115" spans="5:59" ht="14.1" customHeight="1"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</row>
    <row r="116" spans="5:59" ht="14.1" customHeight="1"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</row>
    <row r="117" spans="5:59" ht="14.1" customHeight="1"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</row>
    <row r="118" spans="5:59" ht="14.1" customHeight="1"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</row>
    <row r="119" spans="5:59" ht="14.1" customHeight="1"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</row>
    <row r="120" spans="5:59" ht="14.1" customHeight="1"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</row>
    <row r="121" spans="5:59" ht="14.1" customHeight="1"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</row>
    <row r="122" spans="5:59" ht="14.1" customHeight="1"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</row>
    <row r="123" spans="5:59" ht="14.1" customHeight="1"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</row>
    <row r="124" spans="5:59" ht="14.1" customHeight="1"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</row>
    <row r="125" spans="5:59" ht="14.1" customHeight="1"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</row>
    <row r="126" spans="5:59" ht="14.1" customHeight="1"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</row>
    <row r="127" spans="5:59" ht="14.1" customHeight="1"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</row>
    <row r="128" spans="5:59" ht="14.1" customHeight="1"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</row>
    <row r="129" spans="5:59" ht="14.1" customHeight="1"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</row>
    <row r="130" spans="5:59" ht="14.1" customHeight="1"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</row>
    <row r="131" spans="5:59" ht="14.1" customHeight="1"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</row>
    <row r="132" spans="5:59" ht="14.1" customHeight="1"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</row>
    <row r="133" spans="5:59" ht="14.1" customHeight="1"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</row>
    <row r="134" spans="5:59" ht="14.1" customHeight="1"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</row>
    <row r="135" spans="5:59" ht="14.1" customHeight="1"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</row>
    <row r="136" spans="5:59" ht="14.1" customHeight="1"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</row>
    <row r="137" spans="5:59" ht="14.1" customHeight="1"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</row>
    <row r="138" spans="5:59" ht="14.1" customHeight="1"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</row>
    <row r="139" spans="5:59" ht="14.1" customHeight="1"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</row>
    <row r="140" spans="5:59" ht="14.1" customHeight="1"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</row>
    <row r="141" spans="5:59" ht="14.1" customHeight="1"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</row>
    <row r="142" spans="5:59" ht="14.1" customHeight="1"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</row>
    <row r="143" spans="5:59" ht="14.1" customHeight="1"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</row>
    <row r="144" spans="5:59" ht="14.1" customHeight="1"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</row>
    <row r="145" spans="5:59" ht="14.1" customHeight="1"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</row>
    <row r="146" spans="5:59" ht="14.1" customHeight="1"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</row>
    <row r="147" spans="5:59" ht="14.1" customHeight="1"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</row>
    <row r="148" spans="5:59" ht="14.1" customHeight="1"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</row>
    <row r="149" spans="5:59" ht="14.1" customHeight="1"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</row>
    <row r="150" spans="5:59" ht="14.1" customHeight="1"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</row>
    <row r="151" spans="5:59" ht="14.1" customHeight="1"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</row>
    <row r="152" spans="5:59" ht="14.1" customHeight="1"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</row>
    <row r="153" spans="5:59" ht="14.1" customHeight="1"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</row>
    <row r="154" spans="5:59" ht="14.1" customHeight="1"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</row>
    <row r="155" spans="5:59" ht="14.1" customHeight="1"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</row>
    <row r="156" spans="5:59" ht="14.1" customHeight="1"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</row>
    <row r="157" spans="5:59" ht="14.1" customHeight="1"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</row>
    <row r="158" spans="5:59" ht="14.1" customHeight="1"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</row>
    <row r="159" spans="5:59" ht="14.1" customHeight="1"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</row>
    <row r="160" spans="5:59" ht="14.1" customHeight="1"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</row>
    <row r="161" spans="5:59" ht="14.1" customHeight="1"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</row>
    <row r="162" spans="5:59" ht="14.1" customHeight="1"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</row>
    <row r="163" spans="5:59" ht="14.1" customHeight="1"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</row>
    <row r="164" spans="5:59" ht="14.1" customHeight="1"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</row>
    <row r="165" spans="5:59" ht="14.1" customHeight="1"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</row>
    <row r="166" spans="5:59" ht="14.1" customHeight="1"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</row>
    <row r="167" spans="5:59" ht="14.1" customHeight="1"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</row>
    <row r="168" spans="5:59" ht="14.1" customHeight="1"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</row>
    <row r="169" spans="5:59" ht="14.1" customHeight="1"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</row>
    <row r="170" spans="5:59" ht="14.1" customHeight="1"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</row>
    <row r="171" spans="5:59" ht="14.1" customHeight="1"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</row>
    <row r="172" spans="5:59" ht="14.1" customHeight="1"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</row>
    <row r="173" spans="5:59" ht="14.1" customHeight="1"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</row>
    <row r="174" spans="5:59" ht="14.1" customHeight="1"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</row>
    <row r="175" spans="5:59" ht="14.1" customHeight="1"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</row>
    <row r="176" spans="5:59" ht="14.1" customHeight="1"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</row>
    <row r="177" spans="5:59" ht="14.1" customHeight="1"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</row>
    <row r="178" spans="5:59" ht="14.1" customHeight="1"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</row>
    <row r="179" spans="5:59" ht="14.1" customHeight="1"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</row>
    <row r="180" spans="5:59" ht="14.1" customHeight="1"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</row>
    <row r="181" spans="5:59" ht="14.1" customHeight="1"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</row>
    <row r="182" spans="5:59" ht="14.1" customHeight="1"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</row>
    <row r="183" spans="5:59" ht="14.1" customHeight="1"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</row>
    <row r="184" spans="5:59" ht="14.1" customHeight="1"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</row>
    <row r="185" spans="5:59" ht="14.1" customHeight="1"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</row>
    <row r="186" spans="5:59" ht="14.1" customHeight="1"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</row>
    <row r="187" spans="5:59" ht="14.1" customHeight="1"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</row>
    <row r="188" spans="5:59" ht="14.1" customHeight="1"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</row>
    <row r="189" spans="5:59" ht="14.1" customHeight="1"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</row>
    <row r="190" spans="5:59" ht="14.1" customHeight="1"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</row>
    <row r="191" spans="5:59" ht="14.1" customHeight="1"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</row>
    <row r="192" spans="5:59" ht="14.1" customHeight="1"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</row>
    <row r="193" spans="5:59" ht="14.1" customHeight="1"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</row>
    <row r="194" spans="5:59" ht="14.1" customHeight="1"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</row>
    <row r="195" spans="5:59" ht="14.1" customHeight="1"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</row>
    <row r="196" spans="5:59" ht="14.1" customHeight="1"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</row>
    <row r="197" spans="5:59" ht="14.1" customHeight="1"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</row>
    <row r="198" spans="5:59" ht="14.1" customHeight="1"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</row>
    <row r="199" spans="5:59" ht="14.1" customHeight="1"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</row>
    <row r="200" spans="5:59" ht="14.1" customHeight="1"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</row>
    <row r="201" spans="5:59" ht="14.1" customHeight="1"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</row>
    <row r="202" spans="5:59" ht="14.1" customHeight="1"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</row>
    <row r="203" spans="5:59" ht="14.1" customHeight="1"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</row>
    <row r="204" spans="5:59" ht="14.1" customHeight="1"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</row>
    <row r="205" spans="5:59" ht="14.1" customHeight="1"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</row>
    <row r="206" spans="5:59" ht="14.1" customHeight="1"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</row>
    <row r="207" spans="5:59" ht="14.1" customHeight="1"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</row>
    <row r="208" spans="5:59" ht="14.1" customHeight="1"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</row>
    <row r="209" spans="5:59" ht="14.1" customHeight="1"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</row>
    <row r="210" spans="5:59" ht="14.1" customHeight="1"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</row>
    <row r="211" spans="5:59" ht="14.1" customHeight="1"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</row>
    <row r="212" spans="5:59" ht="14.1" customHeight="1"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</row>
    <row r="213" spans="5:59" ht="14.1" customHeight="1"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</row>
    <row r="214" spans="5:59" ht="14.1" customHeight="1"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</row>
    <row r="215" spans="5:59" ht="14.1" customHeight="1"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</row>
    <row r="216" spans="5:59" ht="14.1" customHeight="1"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</row>
    <row r="217" spans="5:59" ht="14.1" customHeight="1"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</row>
    <row r="218" spans="5:59" ht="14.1" customHeight="1"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</row>
    <row r="219" spans="5:59" ht="14.1" customHeight="1"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</row>
    <row r="220" spans="5:59" ht="14.1" customHeight="1"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</row>
    <row r="221" spans="5:59" ht="14.1" customHeight="1"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</row>
    <row r="222" spans="5:59" ht="14.1" customHeight="1"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</row>
    <row r="223" spans="5:59" ht="14.1" customHeight="1"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</row>
    <row r="224" spans="5:59" ht="14.1" customHeight="1"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</row>
    <row r="225" spans="5:59" ht="14.1" customHeight="1"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</row>
    <row r="226" spans="5:59" ht="14.1" customHeight="1"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</row>
    <row r="227" spans="5:59" ht="14.1" customHeight="1"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</row>
    <row r="228" spans="5:59" ht="14.1" customHeight="1"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</row>
    <row r="229" spans="5:59" ht="14.1" customHeight="1"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</row>
    <row r="230" spans="5:59" ht="14.1" customHeight="1"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</row>
    <row r="231" spans="5:59" ht="14.1" customHeight="1"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</row>
    <row r="232" spans="5:59" ht="14.1" customHeight="1"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</row>
    <row r="233" spans="5:59" ht="14.1" customHeight="1"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</row>
    <row r="234" spans="5:59" ht="14.1" customHeight="1"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</row>
    <row r="235" spans="5:59" ht="14.1" customHeight="1"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</row>
    <row r="236" spans="5:59" ht="14.1" customHeight="1"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</row>
    <row r="237" spans="5:59" ht="14.1" customHeight="1"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</row>
    <row r="238" spans="5:59" ht="14.1" customHeight="1"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</row>
    <row r="239" spans="5:59" ht="14.1" customHeight="1"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</row>
    <row r="240" spans="5:59" ht="14.1" customHeight="1"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</row>
    <row r="241" spans="5:59" ht="14.1" customHeight="1"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</row>
    <row r="242" spans="5:59" ht="14.1" customHeight="1"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</row>
    <row r="243" spans="5:59" ht="14.1" customHeight="1"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</row>
    <row r="244" spans="5:59" ht="14.1" customHeight="1"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</row>
    <row r="245" spans="5:59" ht="14.1" customHeight="1"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</row>
    <row r="246" spans="5:59" ht="14.1" customHeight="1"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</row>
    <row r="247" spans="5:59" ht="14.1" customHeight="1"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</row>
    <row r="248" spans="5:59" ht="14.1" customHeight="1"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</row>
    <row r="249" spans="5:59" ht="14.1" customHeight="1"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</row>
    <row r="250" spans="5:59" ht="14.1" customHeight="1"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</row>
    <row r="251" spans="5:59" ht="14.1" customHeight="1"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</row>
    <row r="252" spans="5:59" ht="14.1" customHeight="1"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</row>
    <row r="253" spans="5:59" ht="14.1" customHeight="1"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</row>
    <row r="254" spans="5:59" ht="14.1" customHeight="1"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</row>
    <row r="255" spans="5:59" ht="14.1" customHeight="1"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</row>
    <row r="256" spans="5:59" ht="14.1" customHeight="1"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</row>
    <row r="257" spans="5:59" ht="14.1" customHeight="1"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</row>
    <row r="258" spans="5:59" ht="14.1" customHeight="1"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</row>
    <row r="259" spans="5:59" ht="14.1" customHeight="1"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</row>
    <row r="260" spans="5:59" ht="14.1" customHeight="1"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</row>
    <row r="261" spans="5:59" ht="14.1" customHeight="1"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</row>
    <row r="262" spans="5:59" ht="14.1" customHeight="1"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</row>
    <row r="263" spans="5:59" ht="14.1" customHeight="1"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</row>
    <row r="264" spans="5:59" ht="14.1" customHeight="1"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</row>
    <row r="265" spans="5:59" ht="14.1" customHeight="1"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</row>
    <row r="266" spans="5:59" ht="14.1" customHeight="1"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</row>
    <row r="267" spans="5:59" ht="14.1" customHeight="1"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</row>
    <row r="268" spans="5:59" ht="14.1" customHeight="1"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</row>
    <row r="269" spans="5:59" ht="14.1" customHeight="1"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</row>
    <row r="270" spans="5:59" ht="14.1" customHeight="1"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</row>
    <row r="271" spans="5:59" ht="14.1" customHeight="1"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</row>
    <row r="272" spans="5:59" ht="14.1" customHeight="1"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</row>
    <row r="273" spans="5:59" ht="14.1" customHeight="1"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</row>
    <row r="274" spans="5:59" ht="14.1" customHeight="1"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</row>
    <row r="275" spans="5:59" ht="14.1" customHeight="1"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</row>
    <row r="276" spans="5:59" ht="14.1" customHeight="1"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</row>
    <row r="277" spans="5:59" ht="14.1" customHeight="1"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</row>
    <row r="278" spans="5:59" ht="14.1" customHeight="1"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</row>
    <row r="279" spans="5:59" ht="14.1" customHeight="1"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</row>
    <row r="280" spans="5:59" ht="14.1" customHeight="1"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</row>
    <row r="281" spans="5:59" ht="14.1" customHeight="1"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</row>
    <row r="282" spans="5:59" ht="14.1" customHeight="1"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</row>
    <row r="283" spans="5:59" ht="14.1" customHeight="1"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</row>
    <row r="284" spans="5:59" ht="14.1" customHeight="1"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</row>
    <row r="285" spans="5:59" ht="14.1" customHeight="1"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</row>
    <row r="286" spans="5:59" ht="14.1" customHeight="1"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</row>
    <row r="287" spans="5:59" ht="14.1" customHeight="1"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</row>
    <row r="288" spans="5:59" ht="14.1" customHeight="1"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</row>
    <row r="289" spans="5:59" ht="14.1" customHeight="1"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</row>
    <row r="290" spans="5:59" ht="14.1" customHeight="1"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</row>
    <row r="291" spans="5:59" ht="14.1" customHeight="1"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</row>
    <row r="292" spans="5:59" ht="14.1" customHeight="1"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</row>
    <row r="293" spans="5:59" ht="14.1" customHeight="1"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</row>
    <row r="294" spans="5:59" ht="14.1" customHeight="1"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</row>
    <row r="295" spans="5:59" ht="14.1" customHeight="1"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</row>
    <row r="296" spans="5:59" ht="14.1" customHeight="1"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</row>
    <row r="297" spans="5:59" ht="14.1" customHeight="1"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</row>
    <row r="298" spans="5:59" ht="14.1" customHeight="1"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</row>
    <row r="299" spans="5:59" ht="14.1" customHeight="1"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</row>
    <row r="300" spans="5:59" ht="14.1" customHeight="1"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</row>
    <row r="301" spans="5:59" ht="14.1" customHeight="1"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</row>
    <row r="302" spans="5:59" ht="14.1" customHeight="1"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  <c r="BG302" s="59"/>
    </row>
    <row r="303" spans="5:59" ht="14.1" customHeight="1"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</row>
    <row r="304" spans="5:59" ht="14.1" customHeight="1"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</row>
    <row r="305" spans="5:59" ht="14.1" customHeight="1"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</row>
    <row r="306" spans="5:59" ht="14.1" customHeight="1"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</row>
    <row r="307" spans="5:59" ht="14.1" customHeight="1"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</row>
    <row r="308" spans="5:59" ht="14.1" customHeight="1"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</row>
    <row r="309" spans="5:59" ht="14.1" customHeight="1"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</row>
    <row r="310" spans="5:59" ht="14.1" customHeight="1"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</row>
    <row r="311" spans="5:59" ht="14.1" customHeight="1"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</row>
    <row r="312" spans="5:59" ht="14.1" customHeight="1"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</row>
    <row r="313" spans="5:59" ht="14.1" customHeight="1"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  <c r="BD313" s="59"/>
      <c r="BE313" s="59"/>
      <c r="BF313" s="59"/>
      <c r="BG313" s="59"/>
    </row>
    <row r="314" spans="5:59" ht="14.1" customHeight="1"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59"/>
      <c r="BF314" s="59"/>
      <c r="BG314" s="59"/>
    </row>
    <row r="315" spans="5:59" ht="14.1" customHeight="1"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</row>
    <row r="316" spans="5:59" ht="14.1" customHeight="1"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59"/>
      <c r="BF316" s="59"/>
      <c r="BG316" s="59"/>
    </row>
    <row r="317" spans="5:59" ht="14.1" customHeight="1"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59"/>
      <c r="BE317" s="59"/>
      <c r="BF317" s="59"/>
      <c r="BG317" s="59"/>
    </row>
    <row r="318" spans="5:59" ht="14.1" customHeight="1"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  <c r="BD318" s="59"/>
      <c r="BE318" s="59"/>
      <c r="BF318" s="59"/>
      <c r="BG318" s="59"/>
    </row>
    <row r="319" spans="5:59" ht="14.1" customHeight="1"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</row>
    <row r="320" spans="5:59" ht="14.1" customHeight="1"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</row>
    <row r="321" spans="5:59" ht="14.1" customHeight="1"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</row>
    <row r="322" spans="5:59" ht="14.1" customHeight="1"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59"/>
      <c r="BF322" s="59"/>
      <c r="BG322" s="59"/>
    </row>
    <row r="323" spans="5:59" ht="14.1" customHeight="1"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</row>
    <row r="324" spans="5:59" ht="14.1" customHeight="1"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</row>
    <row r="325" spans="5:59" ht="14.1" customHeight="1"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</row>
    <row r="326" spans="5:59" ht="14.1" customHeight="1"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</row>
    <row r="327" spans="5:59" ht="14.1" customHeight="1"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</row>
    <row r="328" spans="5:59" ht="14.1" customHeight="1"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</row>
    <row r="329" spans="5:59" ht="14.1" customHeight="1"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</row>
    <row r="330" spans="5:59" ht="14.1" customHeight="1"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</row>
    <row r="331" spans="5:59" ht="14.1" customHeight="1"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59"/>
      <c r="BF331" s="59"/>
      <c r="BG331" s="59"/>
    </row>
    <row r="332" spans="5:59" ht="14.1" customHeight="1"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59"/>
      <c r="BD332" s="59"/>
      <c r="BE332" s="59"/>
      <c r="BF332" s="59"/>
      <c r="BG332" s="59"/>
    </row>
    <row r="333" spans="5:59" ht="14.1" customHeight="1"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59"/>
      <c r="BD333" s="59"/>
      <c r="BE333" s="59"/>
      <c r="BF333" s="59"/>
      <c r="BG333" s="59"/>
    </row>
    <row r="334" spans="5:59" ht="14.1" customHeight="1"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59"/>
      <c r="BF334" s="59"/>
      <c r="BG334" s="59"/>
    </row>
    <row r="335" spans="5:59" ht="14.1" customHeight="1"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</row>
    <row r="336" spans="5:59" ht="14.1" customHeight="1"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</row>
    <row r="337" spans="5:59" ht="14.1" customHeight="1"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</row>
    <row r="338" spans="5:59" ht="14.1" customHeight="1"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</row>
    <row r="339" spans="5:59" ht="14.1" customHeight="1"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</row>
    <row r="340" spans="5:59" ht="14.1" customHeight="1"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</row>
    <row r="341" spans="5:59" ht="14.1" customHeight="1"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</row>
    <row r="342" spans="5:59" ht="14.1" customHeight="1"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</row>
    <row r="343" spans="5:59" ht="14.1" customHeight="1"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59"/>
      <c r="BE343" s="59"/>
      <c r="BF343" s="59"/>
      <c r="BG343" s="59"/>
    </row>
    <row r="344" spans="5:59" ht="14.1" customHeight="1"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</row>
    <row r="345" spans="5:59" ht="14.1" customHeight="1"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</row>
    <row r="346" spans="5:59" ht="14.1" customHeight="1"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</row>
    <row r="347" spans="5:59" ht="14.1" customHeight="1"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</row>
    <row r="348" spans="5:59" ht="14.1" customHeight="1"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</row>
    <row r="349" spans="5:59" ht="14.1" customHeight="1"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</row>
    <row r="350" spans="5:59" ht="14.1" customHeight="1"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</row>
    <row r="351" spans="5:59" ht="14.1" customHeight="1"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59"/>
      <c r="BD351" s="59"/>
      <c r="BE351" s="59"/>
      <c r="BF351" s="59"/>
      <c r="BG351" s="59"/>
    </row>
    <row r="352" spans="5:59" ht="14.1" customHeight="1"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</row>
    <row r="353" spans="5:59" ht="14.1" customHeight="1"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59"/>
      <c r="BE353" s="59"/>
      <c r="BF353" s="59"/>
      <c r="BG353" s="59"/>
    </row>
    <row r="354" spans="5:59" ht="14.1" customHeight="1"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</row>
    <row r="355" spans="5:59" ht="14.1" customHeight="1"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9"/>
      <c r="BF355" s="59"/>
      <c r="BG355" s="59"/>
    </row>
    <row r="356" spans="5:59" ht="14.1" customHeight="1"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</row>
    <row r="357" spans="5:59" ht="14.1" customHeight="1"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</row>
    <row r="358" spans="5:59" ht="14.1" customHeight="1"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</row>
    <row r="359" spans="5:59" ht="14.1" customHeight="1"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</row>
    <row r="360" spans="5:59" ht="14.1" customHeight="1"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</row>
    <row r="361" spans="5:59" ht="14.1" customHeight="1"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</row>
    <row r="362" spans="5:59" ht="14.1" customHeight="1"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</row>
    <row r="363" spans="5:59" ht="14.1" customHeight="1"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</row>
    <row r="364" spans="5:59" ht="14.1" customHeight="1"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</row>
    <row r="365" spans="5:59" ht="14.1" customHeight="1"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</row>
    <row r="366" spans="5:59" ht="14.1" customHeight="1"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</row>
    <row r="367" spans="5:59" ht="14.1" customHeight="1"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</row>
    <row r="368" spans="5:59" ht="14.1" customHeight="1"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</row>
    <row r="369" spans="5:59" ht="14.1" customHeight="1"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</row>
    <row r="370" spans="5:59" ht="14.1" customHeight="1"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</row>
    <row r="371" spans="5:59" ht="14.1" customHeight="1"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</row>
    <row r="372" spans="5:59" ht="14.1" customHeight="1"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</row>
    <row r="373" spans="5:59" ht="14.1" customHeight="1"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</row>
    <row r="374" spans="5:59" ht="14.1" customHeight="1"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</row>
    <row r="375" spans="5:59" ht="14.1" customHeight="1"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</row>
    <row r="376" spans="5:59" ht="14.1" customHeight="1"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</row>
    <row r="377" spans="5:59" ht="14.1" customHeight="1"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</row>
    <row r="378" spans="5:59" ht="14.1" customHeight="1"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</row>
    <row r="379" spans="5:59" ht="14.1" customHeight="1"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59"/>
      <c r="BE379" s="59"/>
      <c r="BF379" s="59"/>
      <c r="BG379" s="59"/>
    </row>
    <row r="380" spans="5:59" ht="14.1" customHeight="1"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59"/>
      <c r="BE380" s="59"/>
      <c r="BF380" s="59"/>
      <c r="BG380" s="59"/>
    </row>
    <row r="381" spans="5:59" ht="14.1" customHeight="1"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</row>
    <row r="382" spans="5:59" ht="14.1" customHeight="1"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59"/>
      <c r="BE382" s="59"/>
      <c r="BF382" s="59"/>
      <c r="BG382" s="59"/>
    </row>
    <row r="383" spans="5:59" ht="14.1" customHeight="1"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</row>
    <row r="384" spans="5:59" ht="14.1" customHeight="1"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</row>
    <row r="385" spans="5:59" ht="14.1" customHeight="1"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</row>
    <row r="386" spans="5:59" ht="14.1" customHeight="1"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</row>
    <row r="387" spans="5:59" ht="14.1" customHeight="1"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</row>
    <row r="388" spans="5:59" ht="14.1" customHeight="1"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  <c r="BD388" s="59"/>
      <c r="BE388" s="59"/>
      <c r="BF388" s="59"/>
      <c r="BG388" s="59"/>
    </row>
    <row r="389" spans="5:59" ht="14.1" customHeight="1"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</row>
    <row r="390" spans="5:59" ht="14.1" customHeight="1"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</row>
    <row r="391" spans="5:59" ht="14.1" customHeight="1"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</row>
    <row r="392" spans="5:59" ht="14.1" customHeight="1"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59"/>
      <c r="BE392" s="59"/>
      <c r="BF392" s="59"/>
      <c r="BG392" s="59"/>
    </row>
    <row r="393" spans="5:59" ht="14.1" customHeight="1"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</row>
    <row r="394" spans="5:59" ht="14.1" customHeight="1"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</row>
    <row r="395" spans="5:59" ht="14.1" customHeight="1"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</row>
    <row r="396" spans="5:59" ht="14.1" customHeight="1"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</row>
    <row r="397" spans="5:59" ht="14.1" customHeight="1"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</row>
    <row r="398" spans="5:59" ht="14.1" customHeight="1"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59"/>
      <c r="BD398" s="59"/>
      <c r="BE398" s="59"/>
      <c r="BF398" s="59"/>
      <c r="BG398" s="59"/>
    </row>
    <row r="399" spans="5:59" ht="14.1" customHeight="1"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</row>
    <row r="400" spans="5:59" ht="14.1" customHeight="1"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</row>
    <row r="401" spans="5:59" ht="14.1" customHeight="1"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</row>
    <row r="402" spans="5:59" ht="14.1" customHeight="1"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  <c r="BD402" s="59"/>
      <c r="BE402" s="59"/>
      <c r="BF402" s="59"/>
      <c r="BG402" s="59"/>
    </row>
    <row r="403" spans="5:59" ht="14.1" customHeight="1"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59"/>
      <c r="BD403" s="59"/>
      <c r="BE403" s="59"/>
      <c r="BF403" s="59"/>
      <c r="BG403" s="59"/>
    </row>
    <row r="404" spans="5:59" ht="14.1" customHeight="1"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</row>
    <row r="405" spans="5:59" ht="14.1" customHeight="1"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</row>
    <row r="406" spans="5:59" ht="14.1" customHeight="1"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</row>
    <row r="407" spans="5:59" ht="14.1" customHeight="1"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  <c r="BD407" s="59"/>
      <c r="BE407" s="59"/>
      <c r="BF407" s="59"/>
      <c r="BG407" s="59"/>
    </row>
    <row r="408" spans="5:59" ht="14.1" customHeight="1"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  <c r="BD408" s="59"/>
      <c r="BE408" s="59"/>
      <c r="BF408" s="59"/>
      <c r="BG408" s="59"/>
    </row>
    <row r="409" spans="5:59" ht="14.1" customHeight="1"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</row>
    <row r="410" spans="5:59" ht="14.1" customHeight="1"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</row>
    <row r="411" spans="5:59" ht="14.1" customHeight="1"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</row>
    <row r="412" spans="5:59" ht="14.1" customHeight="1"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</row>
    <row r="413" spans="5:59" ht="14.1" customHeight="1"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</row>
    <row r="414" spans="5:59" ht="14.1" customHeight="1"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</row>
    <row r="415" spans="5:59" ht="14.1" customHeight="1"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</row>
    <row r="416" spans="5:59" ht="14.1" customHeight="1"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</row>
    <row r="417" spans="5:59" ht="14.1" customHeight="1"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</row>
    <row r="418" spans="5:59" ht="14.1" customHeight="1"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  <c r="AS418" s="59"/>
      <c r="AT418" s="59"/>
      <c r="AU418" s="59"/>
      <c r="AV418" s="59"/>
      <c r="AW418" s="59"/>
      <c r="AX418" s="59"/>
      <c r="AY418" s="59"/>
      <c r="AZ418" s="59"/>
      <c r="BA418" s="59"/>
      <c r="BB418" s="59"/>
      <c r="BC418" s="59"/>
      <c r="BD418" s="59"/>
      <c r="BE418" s="59"/>
      <c r="BF418" s="59"/>
      <c r="BG418" s="59"/>
    </row>
    <row r="419" spans="5:59" ht="14.1" customHeight="1"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  <c r="AS419" s="59"/>
      <c r="AT419" s="59"/>
      <c r="AU419" s="59"/>
      <c r="AV419" s="59"/>
      <c r="AW419" s="59"/>
      <c r="AX419" s="59"/>
      <c r="AY419" s="59"/>
      <c r="AZ419" s="59"/>
      <c r="BA419" s="59"/>
      <c r="BB419" s="59"/>
      <c r="BC419" s="59"/>
      <c r="BD419" s="59"/>
      <c r="BE419" s="59"/>
      <c r="BF419" s="59"/>
      <c r="BG419" s="59"/>
    </row>
    <row r="420" spans="5:59" ht="14.1" customHeight="1"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</row>
    <row r="421" spans="5:59" ht="14.1" customHeight="1"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</row>
    <row r="422" spans="5:59" ht="14.1" customHeight="1"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  <c r="AS422" s="59"/>
      <c r="AT422" s="59"/>
      <c r="AU422" s="59"/>
      <c r="AV422" s="59"/>
      <c r="AW422" s="59"/>
      <c r="AX422" s="59"/>
      <c r="AY422" s="59"/>
      <c r="AZ422" s="59"/>
      <c r="BA422" s="59"/>
      <c r="BB422" s="59"/>
      <c r="BC422" s="59"/>
      <c r="BD422" s="59"/>
      <c r="BE422" s="59"/>
      <c r="BF422" s="59"/>
      <c r="BG422" s="59"/>
    </row>
    <row r="423" spans="5:59" ht="14.1" customHeight="1"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</row>
    <row r="424" spans="5:59" ht="14.1" customHeight="1"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</row>
    <row r="425" spans="5:59" ht="14.1" customHeight="1"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</row>
    <row r="426" spans="5:59" ht="14.1" customHeight="1"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</row>
    <row r="427" spans="5:59" ht="14.1" customHeight="1"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  <c r="AS427" s="59"/>
      <c r="AT427" s="59"/>
      <c r="AU427" s="59"/>
      <c r="AV427" s="59"/>
      <c r="AW427" s="59"/>
      <c r="AX427" s="59"/>
      <c r="AY427" s="59"/>
      <c r="AZ427" s="59"/>
      <c r="BA427" s="59"/>
      <c r="BB427" s="59"/>
      <c r="BC427" s="59"/>
      <c r="BD427" s="59"/>
      <c r="BE427" s="59"/>
      <c r="BF427" s="59"/>
      <c r="BG427" s="59"/>
    </row>
    <row r="428" spans="5:59" ht="14.1" customHeight="1"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59"/>
      <c r="BE428" s="59"/>
      <c r="BF428" s="59"/>
      <c r="BG428" s="59"/>
    </row>
    <row r="429" spans="5:59" ht="14.1" customHeight="1"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59"/>
      <c r="BE429" s="59"/>
      <c r="BF429" s="59"/>
      <c r="BG429" s="59"/>
    </row>
    <row r="430" spans="5:59" ht="14.1" customHeight="1"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</row>
    <row r="431" spans="5:59" ht="14.1" customHeight="1"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</row>
    <row r="432" spans="5:59" ht="14.1" customHeight="1"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</row>
    <row r="433" spans="5:59" ht="14.1" customHeight="1"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</row>
    <row r="434" spans="5:59" ht="14.1" customHeight="1"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</row>
    <row r="435" spans="5:59" ht="14.1" customHeight="1"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</row>
    <row r="436" spans="5:59" ht="14.1" customHeight="1"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</row>
    <row r="437" spans="5:59" ht="14.1" customHeight="1"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  <c r="AS437" s="59"/>
      <c r="AT437" s="59"/>
      <c r="AU437" s="59"/>
      <c r="AV437" s="59"/>
      <c r="AW437" s="59"/>
      <c r="AX437" s="59"/>
      <c r="AY437" s="59"/>
      <c r="AZ437" s="59"/>
      <c r="BA437" s="59"/>
      <c r="BB437" s="59"/>
      <c r="BC437" s="59"/>
      <c r="BD437" s="59"/>
      <c r="BE437" s="59"/>
      <c r="BF437" s="59"/>
      <c r="BG437" s="59"/>
    </row>
    <row r="438" spans="5:59" ht="14.1" customHeight="1"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</row>
    <row r="439" spans="5:59" ht="14.1" customHeight="1"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  <c r="AS439" s="59"/>
      <c r="AT439" s="59"/>
      <c r="AU439" s="59"/>
      <c r="AV439" s="59"/>
      <c r="AW439" s="59"/>
      <c r="AX439" s="59"/>
      <c r="AY439" s="59"/>
      <c r="AZ439" s="59"/>
      <c r="BA439" s="59"/>
      <c r="BB439" s="59"/>
      <c r="BC439" s="59"/>
      <c r="BD439" s="59"/>
      <c r="BE439" s="59"/>
      <c r="BF439" s="59"/>
      <c r="BG439" s="59"/>
    </row>
    <row r="440" spans="5:59" ht="14.1" customHeight="1"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9"/>
      <c r="AM440" s="59"/>
      <c r="AN440" s="59"/>
      <c r="AO440" s="59"/>
      <c r="AP440" s="59"/>
      <c r="AQ440" s="59"/>
      <c r="AR440" s="59"/>
      <c r="AS440" s="59"/>
      <c r="AT440" s="59"/>
      <c r="AU440" s="59"/>
      <c r="AV440" s="59"/>
      <c r="AW440" s="59"/>
      <c r="AX440" s="59"/>
      <c r="AY440" s="59"/>
      <c r="AZ440" s="59"/>
      <c r="BA440" s="59"/>
      <c r="BB440" s="59"/>
      <c r="BC440" s="59"/>
      <c r="BD440" s="59"/>
      <c r="BE440" s="59"/>
      <c r="BF440" s="59"/>
      <c r="BG440" s="59"/>
    </row>
    <row r="441" spans="5:59" ht="14.1" customHeight="1"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  <c r="AS441" s="59"/>
      <c r="AT441" s="59"/>
      <c r="AU441" s="59"/>
      <c r="AV441" s="59"/>
      <c r="AW441" s="59"/>
      <c r="AX441" s="59"/>
      <c r="AY441" s="59"/>
      <c r="AZ441" s="59"/>
      <c r="BA441" s="59"/>
      <c r="BB441" s="59"/>
      <c r="BC441" s="59"/>
      <c r="BD441" s="59"/>
      <c r="BE441" s="59"/>
      <c r="BF441" s="59"/>
      <c r="BG441" s="59"/>
    </row>
    <row r="442" spans="5:59" ht="14.1" customHeight="1"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9"/>
      <c r="AM442" s="59"/>
      <c r="AN442" s="59"/>
      <c r="AO442" s="59"/>
      <c r="AP442" s="59"/>
      <c r="AQ442" s="59"/>
      <c r="AR442" s="59"/>
      <c r="AS442" s="59"/>
      <c r="AT442" s="59"/>
      <c r="AU442" s="59"/>
      <c r="AV442" s="59"/>
      <c r="AW442" s="59"/>
      <c r="AX442" s="59"/>
      <c r="AY442" s="59"/>
      <c r="AZ442" s="59"/>
      <c r="BA442" s="59"/>
      <c r="BB442" s="59"/>
      <c r="BC442" s="59"/>
      <c r="BD442" s="59"/>
      <c r="BE442" s="59"/>
      <c r="BF442" s="59"/>
      <c r="BG442" s="59"/>
    </row>
    <row r="443" spans="5:59" ht="14.1" customHeight="1"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9"/>
      <c r="AM443" s="59"/>
      <c r="AN443" s="59"/>
      <c r="AO443" s="59"/>
      <c r="AP443" s="59"/>
      <c r="AQ443" s="59"/>
      <c r="AR443" s="59"/>
      <c r="AS443" s="59"/>
      <c r="AT443" s="59"/>
      <c r="AU443" s="59"/>
      <c r="AV443" s="59"/>
      <c r="AW443" s="59"/>
      <c r="AX443" s="59"/>
      <c r="AY443" s="59"/>
      <c r="AZ443" s="59"/>
      <c r="BA443" s="59"/>
      <c r="BB443" s="59"/>
      <c r="BC443" s="59"/>
      <c r="BD443" s="59"/>
      <c r="BE443" s="59"/>
      <c r="BF443" s="59"/>
      <c r="BG443" s="59"/>
    </row>
    <row r="444" spans="5:59" ht="14.1" customHeight="1"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9"/>
      <c r="AM444" s="59"/>
      <c r="AN444" s="59"/>
      <c r="AO444" s="59"/>
      <c r="AP444" s="59"/>
      <c r="AQ444" s="59"/>
      <c r="AR444" s="59"/>
      <c r="AS444" s="59"/>
      <c r="AT444" s="59"/>
      <c r="AU444" s="59"/>
      <c r="AV444" s="59"/>
      <c r="AW444" s="59"/>
      <c r="AX444" s="59"/>
      <c r="AY444" s="59"/>
      <c r="AZ444" s="59"/>
      <c r="BA444" s="59"/>
      <c r="BB444" s="59"/>
      <c r="BC444" s="59"/>
      <c r="BD444" s="59"/>
      <c r="BE444" s="59"/>
      <c r="BF444" s="59"/>
      <c r="BG444" s="59"/>
    </row>
    <row r="445" spans="5:59" ht="14.1" customHeight="1"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9"/>
      <c r="AM445" s="59"/>
      <c r="AN445" s="59"/>
      <c r="AO445" s="59"/>
      <c r="AP445" s="59"/>
      <c r="AQ445" s="59"/>
      <c r="AR445" s="59"/>
      <c r="AS445" s="59"/>
      <c r="AT445" s="59"/>
      <c r="AU445" s="59"/>
      <c r="AV445" s="59"/>
      <c r="AW445" s="59"/>
      <c r="AX445" s="59"/>
      <c r="AY445" s="59"/>
      <c r="AZ445" s="59"/>
      <c r="BA445" s="59"/>
      <c r="BB445" s="59"/>
      <c r="BC445" s="59"/>
      <c r="BD445" s="59"/>
      <c r="BE445" s="59"/>
      <c r="BF445" s="59"/>
      <c r="BG445" s="59"/>
    </row>
    <row r="446" spans="5:59" ht="14.1" customHeight="1"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9"/>
      <c r="AM446" s="59"/>
      <c r="AN446" s="59"/>
      <c r="AO446" s="59"/>
      <c r="AP446" s="59"/>
      <c r="AQ446" s="59"/>
      <c r="AR446" s="59"/>
      <c r="AS446" s="59"/>
      <c r="AT446" s="59"/>
      <c r="AU446" s="59"/>
      <c r="AV446" s="59"/>
      <c r="AW446" s="59"/>
      <c r="AX446" s="59"/>
      <c r="AY446" s="59"/>
      <c r="AZ446" s="59"/>
      <c r="BA446" s="59"/>
      <c r="BB446" s="59"/>
      <c r="BC446" s="59"/>
      <c r="BD446" s="59"/>
      <c r="BE446" s="59"/>
      <c r="BF446" s="59"/>
      <c r="BG446" s="59"/>
    </row>
    <row r="447" spans="5:59" ht="14.1" customHeight="1"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9"/>
      <c r="AM447" s="59"/>
      <c r="AN447" s="59"/>
      <c r="AO447" s="59"/>
      <c r="AP447" s="59"/>
      <c r="AQ447" s="59"/>
      <c r="AR447" s="59"/>
      <c r="AS447" s="59"/>
      <c r="AT447" s="59"/>
      <c r="AU447" s="59"/>
      <c r="AV447" s="59"/>
      <c r="AW447" s="59"/>
      <c r="AX447" s="59"/>
      <c r="AY447" s="59"/>
      <c r="AZ447" s="59"/>
      <c r="BA447" s="59"/>
      <c r="BB447" s="59"/>
      <c r="BC447" s="59"/>
      <c r="BD447" s="59"/>
      <c r="BE447" s="59"/>
      <c r="BF447" s="59"/>
      <c r="BG447" s="59"/>
    </row>
    <row r="448" spans="5:59" ht="14.1" customHeight="1"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59"/>
      <c r="AK448" s="59"/>
      <c r="AL448" s="59"/>
      <c r="AM448" s="59"/>
      <c r="AN448" s="59"/>
      <c r="AO448" s="59"/>
      <c r="AP448" s="59"/>
      <c r="AQ448" s="59"/>
      <c r="AR448" s="59"/>
      <c r="AS448" s="59"/>
      <c r="AT448" s="59"/>
      <c r="AU448" s="59"/>
      <c r="AV448" s="59"/>
      <c r="AW448" s="59"/>
      <c r="AX448" s="59"/>
      <c r="AY448" s="59"/>
      <c r="AZ448" s="59"/>
      <c r="BA448" s="59"/>
      <c r="BB448" s="59"/>
      <c r="BC448" s="59"/>
      <c r="BD448" s="59"/>
      <c r="BE448" s="59"/>
      <c r="BF448" s="59"/>
      <c r="BG448" s="59"/>
    </row>
    <row r="449" spans="5:59" ht="14.1" customHeight="1"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/>
      <c r="AK449" s="59"/>
      <c r="AL449" s="59"/>
      <c r="AM449" s="59"/>
      <c r="AN449" s="59"/>
      <c r="AO449" s="59"/>
      <c r="AP449" s="59"/>
      <c r="AQ449" s="59"/>
      <c r="AR449" s="59"/>
      <c r="AS449" s="59"/>
      <c r="AT449" s="59"/>
      <c r="AU449" s="59"/>
      <c r="AV449" s="59"/>
      <c r="AW449" s="59"/>
      <c r="AX449" s="59"/>
      <c r="AY449" s="59"/>
      <c r="AZ449" s="59"/>
      <c r="BA449" s="59"/>
      <c r="BB449" s="59"/>
      <c r="BC449" s="59"/>
      <c r="BD449" s="59"/>
      <c r="BE449" s="59"/>
      <c r="BF449" s="59"/>
      <c r="BG449" s="59"/>
    </row>
    <row r="450" spans="5:59" ht="14.1" customHeight="1"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59"/>
      <c r="AN450" s="59"/>
      <c r="AO450" s="59"/>
      <c r="AP450" s="59"/>
      <c r="AQ450" s="59"/>
      <c r="AR450" s="59"/>
      <c r="AS450" s="59"/>
      <c r="AT450" s="59"/>
      <c r="AU450" s="59"/>
      <c r="AV450" s="59"/>
      <c r="AW450" s="59"/>
      <c r="AX450" s="59"/>
      <c r="AY450" s="59"/>
      <c r="AZ450" s="59"/>
      <c r="BA450" s="59"/>
      <c r="BB450" s="59"/>
      <c r="BC450" s="59"/>
      <c r="BD450" s="59"/>
      <c r="BE450" s="59"/>
      <c r="BF450" s="59"/>
      <c r="BG450" s="59"/>
    </row>
    <row r="451" spans="5:59" ht="14.1" customHeight="1"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I451" s="59"/>
      <c r="AJ451" s="59"/>
      <c r="AK451" s="59"/>
      <c r="AL451" s="59"/>
      <c r="AM451" s="59"/>
      <c r="AN451" s="59"/>
      <c r="AO451" s="59"/>
      <c r="AP451" s="59"/>
      <c r="AQ451" s="59"/>
      <c r="AR451" s="59"/>
      <c r="AS451" s="59"/>
      <c r="AT451" s="59"/>
      <c r="AU451" s="59"/>
      <c r="AV451" s="59"/>
      <c r="AW451" s="59"/>
      <c r="AX451" s="59"/>
      <c r="AY451" s="59"/>
      <c r="AZ451" s="59"/>
      <c r="BA451" s="59"/>
      <c r="BB451" s="59"/>
      <c r="BC451" s="59"/>
      <c r="BD451" s="59"/>
      <c r="BE451" s="59"/>
      <c r="BF451" s="59"/>
      <c r="BG451" s="59"/>
    </row>
    <row r="452" spans="5:59" ht="14.1" customHeight="1"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/>
      <c r="AK452" s="59"/>
      <c r="AL452" s="59"/>
      <c r="AM452" s="59"/>
      <c r="AN452" s="59"/>
      <c r="AO452" s="59"/>
      <c r="AP452" s="59"/>
      <c r="AQ452" s="59"/>
      <c r="AR452" s="59"/>
      <c r="AS452" s="59"/>
      <c r="AT452" s="59"/>
      <c r="AU452" s="59"/>
      <c r="AV452" s="59"/>
      <c r="AW452" s="59"/>
      <c r="AX452" s="59"/>
      <c r="AY452" s="59"/>
      <c r="AZ452" s="59"/>
      <c r="BA452" s="59"/>
      <c r="BB452" s="59"/>
      <c r="BC452" s="59"/>
      <c r="BD452" s="59"/>
      <c r="BE452" s="59"/>
      <c r="BF452" s="59"/>
      <c r="BG452" s="59"/>
    </row>
    <row r="453" spans="5:59" ht="14.1" customHeight="1"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59"/>
      <c r="AK453" s="59"/>
      <c r="AL453" s="59"/>
      <c r="AM453" s="59"/>
      <c r="AN453" s="59"/>
      <c r="AO453" s="59"/>
      <c r="AP453" s="59"/>
      <c r="AQ453" s="59"/>
      <c r="AR453" s="59"/>
      <c r="AS453" s="59"/>
      <c r="AT453" s="59"/>
      <c r="AU453" s="59"/>
      <c r="AV453" s="59"/>
      <c r="AW453" s="59"/>
      <c r="AX453" s="59"/>
      <c r="AY453" s="59"/>
      <c r="AZ453" s="59"/>
      <c r="BA453" s="59"/>
      <c r="BB453" s="59"/>
      <c r="BC453" s="59"/>
      <c r="BD453" s="59"/>
      <c r="BE453" s="59"/>
      <c r="BF453" s="59"/>
      <c r="BG453" s="59"/>
    </row>
    <row r="454" spans="5:59" ht="14.1" customHeight="1"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/>
      <c r="AK454" s="59"/>
      <c r="AL454" s="59"/>
      <c r="AM454" s="59"/>
      <c r="AN454" s="59"/>
      <c r="AO454" s="59"/>
      <c r="AP454" s="59"/>
      <c r="AQ454" s="59"/>
      <c r="AR454" s="59"/>
      <c r="AS454" s="59"/>
      <c r="AT454" s="59"/>
      <c r="AU454" s="59"/>
      <c r="AV454" s="59"/>
      <c r="AW454" s="59"/>
      <c r="AX454" s="59"/>
      <c r="AY454" s="59"/>
      <c r="AZ454" s="59"/>
      <c r="BA454" s="59"/>
      <c r="BB454" s="59"/>
      <c r="BC454" s="59"/>
      <c r="BD454" s="59"/>
      <c r="BE454" s="59"/>
      <c r="BF454" s="59"/>
      <c r="BG454" s="59"/>
    </row>
    <row r="455" spans="5:59" ht="14.1" customHeight="1"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9"/>
      <c r="AM455" s="59"/>
      <c r="AN455" s="59"/>
      <c r="AO455" s="59"/>
      <c r="AP455" s="59"/>
      <c r="AQ455" s="59"/>
      <c r="AR455" s="59"/>
      <c r="AS455" s="59"/>
      <c r="AT455" s="59"/>
      <c r="AU455" s="59"/>
      <c r="AV455" s="59"/>
      <c r="AW455" s="59"/>
      <c r="AX455" s="59"/>
      <c r="AY455" s="59"/>
      <c r="AZ455" s="59"/>
      <c r="BA455" s="59"/>
      <c r="BB455" s="59"/>
      <c r="BC455" s="59"/>
      <c r="BD455" s="59"/>
      <c r="BE455" s="59"/>
      <c r="BF455" s="59"/>
      <c r="BG455" s="59"/>
    </row>
    <row r="456" spans="5:59" ht="14.1" customHeight="1"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9"/>
      <c r="AM456" s="59"/>
      <c r="AN456" s="59"/>
      <c r="AO456" s="59"/>
      <c r="AP456" s="59"/>
      <c r="AQ456" s="59"/>
      <c r="AR456" s="59"/>
      <c r="AS456" s="59"/>
      <c r="AT456" s="59"/>
      <c r="AU456" s="59"/>
      <c r="AV456" s="59"/>
      <c r="AW456" s="59"/>
      <c r="AX456" s="59"/>
      <c r="AY456" s="59"/>
      <c r="AZ456" s="59"/>
      <c r="BA456" s="59"/>
      <c r="BB456" s="59"/>
      <c r="BC456" s="59"/>
      <c r="BD456" s="59"/>
      <c r="BE456" s="59"/>
      <c r="BF456" s="59"/>
      <c r="BG456" s="59"/>
    </row>
    <row r="457" spans="5:59" ht="14.1" customHeight="1"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9"/>
      <c r="AM457" s="59"/>
      <c r="AN457" s="59"/>
      <c r="AO457" s="59"/>
      <c r="AP457" s="59"/>
      <c r="AQ457" s="59"/>
      <c r="AR457" s="59"/>
      <c r="AS457" s="59"/>
      <c r="AT457" s="59"/>
      <c r="AU457" s="59"/>
      <c r="AV457" s="59"/>
      <c r="AW457" s="59"/>
      <c r="AX457" s="59"/>
      <c r="AY457" s="59"/>
      <c r="AZ457" s="59"/>
      <c r="BA457" s="59"/>
      <c r="BB457" s="59"/>
      <c r="BC457" s="59"/>
      <c r="BD457" s="59"/>
      <c r="BE457" s="59"/>
      <c r="BF457" s="59"/>
      <c r="BG457" s="59"/>
    </row>
    <row r="458" spans="5:59" ht="14.1" customHeight="1"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/>
      <c r="AK458" s="59"/>
      <c r="AL458" s="59"/>
      <c r="AM458" s="59"/>
      <c r="AN458" s="59"/>
      <c r="AO458" s="59"/>
      <c r="AP458" s="59"/>
      <c r="AQ458" s="59"/>
      <c r="AR458" s="59"/>
      <c r="AS458" s="59"/>
      <c r="AT458" s="59"/>
      <c r="AU458" s="59"/>
      <c r="AV458" s="59"/>
      <c r="AW458" s="59"/>
      <c r="AX458" s="59"/>
      <c r="AY458" s="59"/>
      <c r="AZ458" s="59"/>
      <c r="BA458" s="59"/>
      <c r="BB458" s="59"/>
      <c r="BC458" s="59"/>
      <c r="BD458" s="59"/>
      <c r="BE458" s="59"/>
      <c r="BF458" s="59"/>
      <c r="BG458" s="59"/>
    </row>
    <row r="459" spans="5:59" ht="14.1" customHeight="1"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9"/>
      <c r="AM459" s="59"/>
      <c r="AN459" s="59"/>
      <c r="AO459" s="59"/>
      <c r="AP459" s="59"/>
      <c r="AQ459" s="59"/>
      <c r="AR459" s="59"/>
      <c r="AS459" s="59"/>
      <c r="AT459" s="59"/>
      <c r="AU459" s="59"/>
      <c r="AV459" s="59"/>
      <c r="AW459" s="59"/>
      <c r="AX459" s="59"/>
      <c r="AY459" s="59"/>
      <c r="AZ459" s="59"/>
      <c r="BA459" s="59"/>
      <c r="BB459" s="59"/>
      <c r="BC459" s="59"/>
      <c r="BD459" s="59"/>
      <c r="BE459" s="59"/>
      <c r="BF459" s="59"/>
      <c r="BG459" s="59"/>
    </row>
    <row r="460" spans="5:59" ht="14.1" customHeight="1"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9"/>
      <c r="AM460" s="59"/>
      <c r="AN460" s="59"/>
      <c r="AO460" s="59"/>
      <c r="AP460" s="59"/>
      <c r="AQ460" s="59"/>
      <c r="AR460" s="59"/>
      <c r="AS460" s="59"/>
      <c r="AT460" s="59"/>
      <c r="AU460" s="59"/>
      <c r="AV460" s="59"/>
      <c r="AW460" s="59"/>
      <c r="AX460" s="59"/>
      <c r="AY460" s="59"/>
      <c r="AZ460" s="59"/>
      <c r="BA460" s="59"/>
      <c r="BB460" s="59"/>
      <c r="BC460" s="59"/>
      <c r="BD460" s="59"/>
      <c r="BE460" s="59"/>
      <c r="BF460" s="59"/>
      <c r="BG460" s="59"/>
    </row>
    <row r="461" spans="5:59" ht="14.1" customHeight="1"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59"/>
      <c r="AK461" s="59"/>
      <c r="AL461" s="59"/>
      <c r="AM461" s="59"/>
      <c r="AN461" s="59"/>
      <c r="AO461" s="59"/>
      <c r="AP461" s="59"/>
      <c r="AQ461" s="59"/>
      <c r="AR461" s="59"/>
      <c r="AS461" s="59"/>
      <c r="AT461" s="59"/>
      <c r="AU461" s="59"/>
      <c r="AV461" s="59"/>
      <c r="AW461" s="59"/>
      <c r="AX461" s="59"/>
      <c r="AY461" s="59"/>
      <c r="AZ461" s="59"/>
      <c r="BA461" s="59"/>
      <c r="BB461" s="59"/>
      <c r="BC461" s="59"/>
      <c r="BD461" s="59"/>
      <c r="BE461" s="59"/>
      <c r="BF461" s="59"/>
      <c r="BG461" s="59"/>
    </row>
    <row r="462" spans="5:59" ht="14.1" customHeight="1"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I462" s="59"/>
      <c r="AJ462" s="59"/>
      <c r="AK462" s="59"/>
      <c r="AL462" s="59"/>
      <c r="AM462" s="59"/>
      <c r="AN462" s="59"/>
      <c r="AO462" s="59"/>
      <c r="AP462" s="59"/>
      <c r="AQ462" s="59"/>
      <c r="AR462" s="59"/>
      <c r="AS462" s="59"/>
      <c r="AT462" s="59"/>
      <c r="AU462" s="59"/>
      <c r="AV462" s="59"/>
      <c r="AW462" s="59"/>
      <c r="AX462" s="59"/>
      <c r="AY462" s="59"/>
      <c r="AZ462" s="59"/>
      <c r="BA462" s="59"/>
      <c r="BB462" s="59"/>
      <c r="BC462" s="59"/>
      <c r="BD462" s="59"/>
      <c r="BE462" s="59"/>
      <c r="BF462" s="59"/>
      <c r="BG462" s="59"/>
    </row>
    <row r="463" spans="5:59" ht="14.1" customHeight="1"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59"/>
      <c r="AM463" s="59"/>
      <c r="AN463" s="59"/>
      <c r="AO463" s="59"/>
      <c r="AP463" s="59"/>
      <c r="AQ463" s="59"/>
      <c r="AR463" s="59"/>
      <c r="AS463" s="59"/>
      <c r="AT463" s="59"/>
      <c r="AU463" s="59"/>
      <c r="AV463" s="59"/>
      <c r="AW463" s="59"/>
      <c r="AX463" s="59"/>
      <c r="AY463" s="59"/>
      <c r="AZ463" s="59"/>
      <c r="BA463" s="59"/>
      <c r="BB463" s="59"/>
      <c r="BC463" s="59"/>
      <c r="BD463" s="59"/>
      <c r="BE463" s="59"/>
      <c r="BF463" s="59"/>
      <c r="BG463" s="59"/>
    </row>
    <row r="464" spans="5:59" ht="14.1" customHeight="1"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9"/>
      <c r="AM464" s="59"/>
      <c r="AN464" s="59"/>
      <c r="AO464" s="59"/>
      <c r="AP464" s="59"/>
      <c r="AQ464" s="59"/>
      <c r="AR464" s="59"/>
      <c r="AS464" s="59"/>
      <c r="AT464" s="59"/>
      <c r="AU464" s="59"/>
      <c r="AV464" s="59"/>
      <c r="AW464" s="59"/>
      <c r="AX464" s="59"/>
      <c r="AY464" s="59"/>
      <c r="AZ464" s="59"/>
      <c r="BA464" s="59"/>
      <c r="BB464" s="59"/>
      <c r="BC464" s="59"/>
      <c r="BD464" s="59"/>
      <c r="BE464" s="59"/>
      <c r="BF464" s="59"/>
      <c r="BG464" s="59"/>
    </row>
    <row r="465" spans="5:59" ht="14.1" customHeight="1"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59"/>
      <c r="AU465" s="59"/>
      <c r="AV465" s="59"/>
      <c r="AW465" s="59"/>
      <c r="AX465" s="59"/>
      <c r="AY465" s="59"/>
      <c r="AZ465" s="59"/>
      <c r="BA465" s="59"/>
      <c r="BB465" s="59"/>
      <c r="BC465" s="59"/>
      <c r="BD465" s="59"/>
      <c r="BE465" s="59"/>
      <c r="BF465" s="59"/>
      <c r="BG465" s="59"/>
    </row>
    <row r="466" spans="5:59" ht="14.1" customHeight="1"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59"/>
      <c r="AK466" s="59"/>
      <c r="AL466" s="59"/>
      <c r="AM466" s="59"/>
      <c r="AN466" s="59"/>
      <c r="AO466" s="59"/>
      <c r="AP466" s="59"/>
      <c r="AQ466" s="59"/>
      <c r="AR466" s="59"/>
      <c r="AS466" s="59"/>
      <c r="AT466" s="59"/>
      <c r="AU466" s="59"/>
      <c r="AV466" s="59"/>
      <c r="AW466" s="59"/>
      <c r="AX466" s="59"/>
      <c r="AY466" s="59"/>
      <c r="AZ466" s="59"/>
      <c r="BA466" s="59"/>
      <c r="BB466" s="59"/>
      <c r="BC466" s="59"/>
      <c r="BD466" s="59"/>
      <c r="BE466" s="59"/>
      <c r="BF466" s="59"/>
      <c r="BG466" s="59"/>
    </row>
    <row r="467" spans="5:59" ht="14.1" customHeight="1"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9"/>
      <c r="AV467" s="59"/>
      <c r="AW467" s="59"/>
      <c r="AX467" s="59"/>
      <c r="AY467" s="59"/>
      <c r="AZ467" s="59"/>
      <c r="BA467" s="59"/>
      <c r="BB467" s="59"/>
      <c r="BC467" s="59"/>
      <c r="BD467" s="59"/>
      <c r="BE467" s="59"/>
      <c r="BF467" s="59"/>
      <c r="BG467" s="59"/>
    </row>
    <row r="468" spans="5:59" ht="14.1" customHeight="1"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9"/>
      <c r="AM468" s="59"/>
      <c r="AN468" s="59"/>
      <c r="AO468" s="59"/>
      <c r="AP468" s="59"/>
      <c r="AQ468" s="59"/>
      <c r="AR468" s="59"/>
      <c r="AS468" s="59"/>
      <c r="AT468" s="59"/>
      <c r="AU468" s="59"/>
      <c r="AV468" s="59"/>
      <c r="AW468" s="59"/>
      <c r="AX468" s="59"/>
      <c r="AY468" s="59"/>
      <c r="AZ468" s="59"/>
      <c r="BA468" s="59"/>
      <c r="BB468" s="59"/>
      <c r="BC468" s="59"/>
      <c r="BD468" s="59"/>
      <c r="BE468" s="59"/>
      <c r="BF468" s="59"/>
      <c r="BG468" s="59"/>
    </row>
    <row r="469" spans="5:59" ht="14.1" customHeight="1"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59"/>
      <c r="AU469" s="59"/>
      <c r="AV469" s="59"/>
      <c r="AW469" s="59"/>
      <c r="AX469" s="59"/>
      <c r="AY469" s="59"/>
      <c r="AZ469" s="59"/>
      <c r="BA469" s="59"/>
      <c r="BB469" s="59"/>
      <c r="BC469" s="59"/>
      <c r="BD469" s="59"/>
      <c r="BE469" s="59"/>
      <c r="BF469" s="59"/>
      <c r="BG469" s="59"/>
    </row>
    <row r="470" spans="5:59" ht="14.1" customHeight="1"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  <c r="AU470" s="59"/>
      <c r="AV470" s="59"/>
      <c r="AW470" s="59"/>
      <c r="AX470" s="59"/>
      <c r="AY470" s="59"/>
      <c r="AZ470" s="59"/>
      <c r="BA470" s="59"/>
      <c r="BB470" s="59"/>
      <c r="BC470" s="59"/>
      <c r="BD470" s="59"/>
      <c r="BE470" s="59"/>
      <c r="BF470" s="59"/>
      <c r="BG470" s="59"/>
    </row>
    <row r="471" spans="5:59" ht="14.1" customHeight="1"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59"/>
      <c r="AU471" s="59"/>
      <c r="AV471" s="59"/>
      <c r="AW471" s="59"/>
      <c r="AX471" s="59"/>
      <c r="AY471" s="59"/>
      <c r="AZ471" s="59"/>
      <c r="BA471" s="59"/>
      <c r="BB471" s="59"/>
      <c r="BC471" s="59"/>
      <c r="BD471" s="59"/>
      <c r="BE471" s="59"/>
      <c r="BF471" s="59"/>
      <c r="BG471" s="59"/>
    </row>
    <row r="472" spans="5:59" ht="14.1" customHeight="1"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59"/>
      <c r="AU472" s="59"/>
      <c r="AV472" s="59"/>
      <c r="AW472" s="59"/>
      <c r="AX472" s="59"/>
      <c r="AY472" s="59"/>
      <c r="AZ472" s="59"/>
      <c r="BA472" s="59"/>
      <c r="BB472" s="59"/>
      <c r="BC472" s="59"/>
      <c r="BD472" s="59"/>
      <c r="BE472" s="59"/>
      <c r="BF472" s="59"/>
      <c r="BG472" s="59"/>
    </row>
    <row r="473" spans="5:59" ht="14.1" customHeight="1"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59"/>
      <c r="AK473" s="59"/>
      <c r="AL473" s="59"/>
      <c r="AM473" s="59"/>
      <c r="AN473" s="59"/>
      <c r="AO473" s="59"/>
      <c r="AP473" s="59"/>
      <c r="AQ473" s="59"/>
      <c r="AR473" s="59"/>
      <c r="AS473" s="59"/>
      <c r="AT473" s="59"/>
      <c r="AU473" s="59"/>
      <c r="AV473" s="59"/>
      <c r="AW473" s="59"/>
      <c r="AX473" s="59"/>
      <c r="AY473" s="59"/>
      <c r="AZ473" s="59"/>
      <c r="BA473" s="59"/>
      <c r="BB473" s="59"/>
      <c r="BC473" s="59"/>
      <c r="BD473" s="59"/>
      <c r="BE473" s="59"/>
      <c r="BF473" s="59"/>
      <c r="BG473" s="59"/>
    </row>
    <row r="474" spans="5:59" ht="14.1" customHeight="1"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59"/>
      <c r="AK474" s="59"/>
      <c r="AL474" s="59"/>
      <c r="AM474" s="59"/>
      <c r="AN474" s="59"/>
      <c r="AO474" s="59"/>
      <c r="AP474" s="59"/>
      <c r="AQ474" s="59"/>
      <c r="AR474" s="59"/>
      <c r="AS474" s="59"/>
      <c r="AT474" s="59"/>
      <c r="AU474" s="59"/>
      <c r="AV474" s="59"/>
      <c r="AW474" s="59"/>
      <c r="AX474" s="59"/>
      <c r="AY474" s="59"/>
      <c r="AZ474" s="59"/>
      <c r="BA474" s="59"/>
      <c r="BB474" s="59"/>
      <c r="BC474" s="59"/>
      <c r="BD474" s="59"/>
      <c r="BE474" s="59"/>
      <c r="BF474" s="59"/>
      <c r="BG474" s="59"/>
    </row>
    <row r="475" spans="5:59" ht="14.1" customHeight="1"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  <c r="AD475" s="59"/>
      <c r="AE475" s="59"/>
      <c r="AF475" s="59"/>
      <c r="AG475" s="59"/>
      <c r="AH475" s="59"/>
      <c r="AI475" s="59"/>
      <c r="AJ475" s="59"/>
      <c r="AK475" s="59"/>
      <c r="AL475" s="59"/>
      <c r="AM475" s="59"/>
      <c r="AN475" s="59"/>
      <c r="AO475" s="59"/>
      <c r="AP475" s="59"/>
      <c r="AQ475" s="59"/>
      <c r="AR475" s="59"/>
      <c r="AS475" s="59"/>
      <c r="AT475" s="59"/>
      <c r="AU475" s="59"/>
      <c r="AV475" s="59"/>
      <c r="AW475" s="59"/>
      <c r="AX475" s="59"/>
      <c r="AY475" s="59"/>
      <c r="AZ475" s="59"/>
      <c r="BA475" s="59"/>
      <c r="BB475" s="59"/>
      <c r="BC475" s="59"/>
      <c r="BD475" s="59"/>
      <c r="BE475" s="59"/>
      <c r="BF475" s="59"/>
      <c r="BG475" s="59"/>
    </row>
    <row r="476" spans="5:59" ht="14.1" customHeight="1"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  <c r="AD476" s="59"/>
      <c r="AE476" s="59"/>
      <c r="AF476" s="59"/>
      <c r="AG476" s="59"/>
      <c r="AH476" s="59"/>
      <c r="AI476" s="59"/>
      <c r="AJ476" s="59"/>
      <c r="AK476" s="59"/>
      <c r="AL476" s="59"/>
      <c r="AM476" s="59"/>
      <c r="AN476" s="59"/>
      <c r="AO476" s="59"/>
      <c r="AP476" s="59"/>
      <c r="AQ476" s="59"/>
      <c r="AR476" s="59"/>
      <c r="AS476" s="59"/>
      <c r="AT476" s="59"/>
      <c r="AU476" s="59"/>
      <c r="AV476" s="59"/>
      <c r="AW476" s="59"/>
      <c r="AX476" s="59"/>
      <c r="AY476" s="59"/>
      <c r="AZ476" s="59"/>
      <c r="BA476" s="59"/>
      <c r="BB476" s="59"/>
      <c r="BC476" s="59"/>
      <c r="BD476" s="59"/>
      <c r="BE476" s="59"/>
      <c r="BF476" s="59"/>
      <c r="BG476" s="59"/>
    </row>
    <row r="477" spans="5:59" ht="14.1" customHeight="1"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59"/>
      <c r="AE477" s="59"/>
      <c r="AF477" s="59"/>
      <c r="AG477" s="59"/>
      <c r="AH477" s="59"/>
      <c r="AI477" s="59"/>
      <c r="AJ477" s="59"/>
      <c r="AK477" s="59"/>
      <c r="AL477" s="59"/>
      <c r="AM477" s="59"/>
      <c r="AN477" s="59"/>
      <c r="AO477" s="59"/>
      <c r="AP477" s="59"/>
      <c r="AQ477" s="59"/>
      <c r="AR477" s="59"/>
      <c r="AS477" s="59"/>
      <c r="AT477" s="59"/>
      <c r="AU477" s="59"/>
      <c r="AV477" s="59"/>
      <c r="AW477" s="59"/>
      <c r="AX477" s="59"/>
      <c r="AY477" s="59"/>
      <c r="AZ477" s="59"/>
      <c r="BA477" s="59"/>
      <c r="BB477" s="59"/>
      <c r="BC477" s="59"/>
      <c r="BD477" s="59"/>
      <c r="BE477" s="59"/>
      <c r="BF477" s="59"/>
      <c r="BG477" s="59"/>
    </row>
    <row r="478" spans="5:59" ht="14.1" customHeight="1"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  <c r="AJ478" s="59"/>
      <c r="AK478" s="59"/>
      <c r="AL478" s="59"/>
      <c r="AM478" s="59"/>
      <c r="AN478" s="59"/>
      <c r="AO478" s="59"/>
      <c r="AP478" s="59"/>
      <c r="AQ478" s="59"/>
      <c r="AR478" s="59"/>
      <c r="AS478" s="59"/>
      <c r="AT478" s="59"/>
      <c r="AU478" s="59"/>
      <c r="AV478" s="59"/>
      <c r="AW478" s="59"/>
      <c r="AX478" s="59"/>
      <c r="AY478" s="59"/>
      <c r="AZ478" s="59"/>
      <c r="BA478" s="59"/>
      <c r="BB478" s="59"/>
      <c r="BC478" s="59"/>
      <c r="BD478" s="59"/>
      <c r="BE478" s="59"/>
      <c r="BF478" s="59"/>
      <c r="BG478" s="59"/>
    </row>
    <row r="479" spans="5:59" ht="14.1" customHeight="1"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59"/>
      <c r="AK479" s="59"/>
      <c r="AL479" s="59"/>
      <c r="AM479" s="59"/>
      <c r="AN479" s="59"/>
      <c r="AO479" s="59"/>
      <c r="AP479" s="59"/>
      <c r="AQ479" s="59"/>
      <c r="AR479" s="59"/>
      <c r="AS479" s="59"/>
      <c r="AT479" s="59"/>
      <c r="AU479" s="59"/>
      <c r="AV479" s="59"/>
      <c r="AW479" s="59"/>
      <c r="AX479" s="59"/>
      <c r="AY479" s="59"/>
      <c r="AZ479" s="59"/>
      <c r="BA479" s="59"/>
      <c r="BB479" s="59"/>
      <c r="BC479" s="59"/>
      <c r="BD479" s="59"/>
      <c r="BE479" s="59"/>
      <c r="BF479" s="59"/>
      <c r="BG479" s="59"/>
    </row>
    <row r="480" spans="5:59" ht="14.1" customHeight="1"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59"/>
      <c r="AK480" s="59"/>
      <c r="AL480" s="59"/>
      <c r="AM480" s="59"/>
      <c r="AN480" s="59"/>
      <c r="AO480" s="59"/>
      <c r="AP480" s="59"/>
      <c r="AQ480" s="59"/>
      <c r="AR480" s="59"/>
      <c r="AS480" s="59"/>
      <c r="AT480" s="59"/>
      <c r="AU480" s="59"/>
      <c r="AV480" s="59"/>
      <c r="AW480" s="59"/>
      <c r="AX480" s="59"/>
      <c r="AY480" s="59"/>
      <c r="AZ480" s="59"/>
      <c r="BA480" s="59"/>
      <c r="BB480" s="59"/>
      <c r="BC480" s="59"/>
      <c r="BD480" s="59"/>
      <c r="BE480" s="59"/>
      <c r="BF480" s="59"/>
      <c r="BG480" s="59"/>
    </row>
    <row r="481" spans="5:59" ht="14.1" customHeight="1"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59"/>
      <c r="AK481" s="59"/>
      <c r="AL481" s="59"/>
      <c r="AM481" s="59"/>
      <c r="AN481" s="59"/>
      <c r="AO481" s="59"/>
      <c r="AP481" s="59"/>
      <c r="AQ481" s="59"/>
      <c r="AR481" s="59"/>
      <c r="AS481" s="59"/>
      <c r="AT481" s="59"/>
      <c r="AU481" s="59"/>
      <c r="AV481" s="59"/>
      <c r="AW481" s="59"/>
      <c r="AX481" s="59"/>
      <c r="AY481" s="59"/>
      <c r="AZ481" s="59"/>
      <c r="BA481" s="59"/>
      <c r="BB481" s="59"/>
      <c r="BC481" s="59"/>
      <c r="BD481" s="59"/>
      <c r="BE481" s="59"/>
      <c r="BF481" s="59"/>
      <c r="BG481" s="59"/>
    </row>
    <row r="482" spans="5:59" ht="14.1" customHeight="1"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59"/>
      <c r="AK482" s="59"/>
      <c r="AL482" s="59"/>
      <c r="AM482" s="59"/>
      <c r="AN482" s="59"/>
      <c r="AO482" s="59"/>
      <c r="AP482" s="59"/>
      <c r="AQ482" s="59"/>
      <c r="AR482" s="59"/>
      <c r="AS482" s="59"/>
      <c r="AT482" s="59"/>
      <c r="AU482" s="59"/>
      <c r="AV482" s="59"/>
      <c r="AW482" s="59"/>
      <c r="AX482" s="59"/>
      <c r="AY482" s="59"/>
      <c r="AZ482" s="59"/>
      <c r="BA482" s="59"/>
      <c r="BB482" s="59"/>
      <c r="BC482" s="59"/>
      <c r="BD482" s="59"/>
      <c r="BE482" s="59"/>
      <c r="BF482" s="59"/>
      <c r="BG482" s="59"/>
    </row>
    <row r="483" spans="5:59" ht="14.1" customHeight="1"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59"/>
      <c r="AK483" s="59"/>
      <c r="AL483" s="59"/>
      <c r="AM483" s="59"/>
      <c r="AN483" s="59"/>
      <c r="AO483" s="59"/>
      <c r="AP483" s="59"/>
      <c r="AQ483" s="59"/>
      <c r="AR483" s="59"/>
      <c r="AS483" s="59"/>
      <c r="AT483" s="59"/>
      <c r="AU483" s="59"/>
      <c r="AV483" s="59"/>
      <c r="AW483" s="59"/>
      <c r="AX483" s="59"/>
      <c r="AY483" s="59"/>
      <c r="AZ483" s="59"/>
      <c r="BA483" s="59"/>
      <c r="BB483" s="59"/>
      <c r="BC483" s="59"/>
      <c r="BD483" s="59"/>
      <c r="BE483" s="59"/>
      <c r="BF483" s="59"/>
      <c r="BG483" s="59"/>
    </row>
    <row r="484" spans="5:59" ht="14.1" customHeight="1"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59"/>
      <c r="AK484" s="59"/>
      <c r="AL484" s="59"/>
      <c r="AM484" s="59"/>
      <c r="AN484" s="59"/>
      <c r="AO484" s="59"/>
      <c r="AP484" s="59"/>
      <c r="AQ484" s="59"/>
      <c r="AR484" s="59"/>
      <c r="AS484" s="59"/>
      <c r="AT484" s="59"/>
      <c r="AU484" s="59"/>
      <c r="AV484" s="59"/>
      <c r="AW484" s="59"/>
      <c r="AX484" s="59"/>
      <c r="AY484" s="59"/>
      <c r="AZ484" s="59"/>
      <c r="BA484" s="59"/>
      <c r="BB484" s="59"/>
      <c r="BC484" s="59"/>
      <c r="BD484" s="59"/>
      <c r="BE484" s="59"/>
      <c r="BF484" s="59"/>
      <c r="BG484" s="59"/>
    </row>
    <row r="485" spans="5:59" ht="14.1" customHeight="1"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59"/>
      <c r="AK485" s="59"/>
      <c r="AL485" s="59"/>
      <c r="AM485" s="59"/>
      <c r="AN485" s="59"/>
      <c r="AO485" s="59"/>
      <c r="AP485" s="59"/>
      <c r="AQ485" s="59"/>
      <c r="AR485" s="59"/>
      <c r="AS485" s="59"/>
      <c r="AT485" s="59"/>
      <c r="AU485" s="59"/>
      <c r="AV485" s="59"/>
      <c r="AW485" s="59"/>
      <c r="AX485" s="59"/>
      <c r="AY485" s="59"/>
      <c r="AZ485" s="59"/>
      <c r="BA485" s="59"/>
      <c r="BB485" s="59"/>
      <c r="BC485" s="59"/>
      <c r="BD485" s="59"/>
      <c r="BE485" s="59"/>
      <c r="BF485" s="59"/>
      <c r="BG485" s="59"/>
    </row>
    <row r="486" spans="5:59" ht="14.1" customHeight="1"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9"/>
      <c r="AM486" s="59"/>
      <c r="AN486" s="59"/>
      <c r="AO486" s="59"/>
      <c r="AP486" s="59"/>
      <c r="AQ486" s="59"/>
      <c r="AR486" s="59"/>
      <c r="AS486" s="59"/>
      <c r="AT486" s="59"/>
      <c r="AU486" s="59"/>
      <c r="AV486" s="59"/>
      <c r="AW486" s="59"/>
      <c r="AX486" s="59"/>
      <c r="AY486" s="59"/>
      <c r="AZ486" s="59"/>
      <c r="BA486" s="59"/>
      <c r="BB486" s="59"/>
      <c r="BC486" s="59"/>
      <c r="BD486" s="59"/>
      <c r="BE486" s="59"/>
      <c r="BF486" s="59"/>
      <c r="BG486" s="59"/>
    </row>
    <row r="487" spans="5:59" ht="14.1" customHeight="1"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/>
      <c r="AK487" s="59"/>
      <c r="AL487" s="59"/>
      <c r="AM487" s="59"/>
      <c r="AN487" s="59"/>
      <c r="AO487" s="59"/>
      <c r="AP487" s="59"/>
      <c r="AQ487" s="59"/>
      <c r="AR487" s="59"/>
      <c r="AS487" s="59"/>
      <c r="AT487" s="59"/>
      <c r="AU487" s="59"/>
      <c r="AV487" s="59"/>
      <c r="AW487" s="59"/>
      <c r="AX487" s="59"/>
      <c r="AY487" s="59"/>
      <c r="AZ487" s="59"/>
      <c r="BA487" s="59"/>
      <c r="BB487" s="59"/>
      <c r="BC487" s="59"/>
      <c r="BD487" s="59"/>
      <c r="BE487" s="59"/>
      <c r="BF487" s="59"/>
      <c r="BG487" s="59"/>
    </row>
    <row r="488" spans="5:59" ht="14.1" customHeight="1"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9"/>
      <c r="AM488" s="59"/>
      <c r="AN488" s="59"/>
      <c r="AO488" s="59"/>
      <c r="AP488" s="59"/>
      <c r="AQ488" s="59"/>
      <c r="AR488" s="59"/>
      <c r="AS488" s="59"/>
      <c r="AT488" s="59"/>
      <c r="AU488" s="59"/>
      <c r="AV488" s="59"/>
      <c r="AW488" s="59"/>
      <c r="AX488" s="59"/>
      <c r="AY488" s="59"/>
      <c r="AZ488" s="59"/>
      <c r="BA488" s="59"/>
      <c r="BB488" s="59"/>
      <c r="BC488" s="59"/>
      <c r="BD488" s="59"/>
      <c r="BE488" s="59"/>
      <c r="BF488" s="59"/>
      <c r="BG488" s="59"/>
    </row>
    <row r="489" spans="5:59" ht="14.1" customHeight="1"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59"/>
      <c r="AK489" s="59"/>
      <c r="AL489" s="59"/>
      <c r="AM489" s="59"/>
      <c r="AN489" s="59"/>
      <c r="AO489" s="59"/>
      <c r="AP489" s="59"/>
      <c r="AQ489" s="59"/>
      <c r="AR489" s="59"/>
      <c r="AS489" s="59"/>
      <c r="AT489" s="59"/>
      <c r="AU489" s="59"/>
      <c r="AV489" s="59"/>
      <c r="AW489" s="59"/>
      <c r="AX489" s="59"/>
      <c r="AY489" s="59"/>
      <c r="AZ489" s="59"/>
      <c r="BA489" s="59"/>
      <c r="BB489" s="59"/>
      <c r="BC489" s="59"/>
      <c r="BD489" s="59"/>
      <c r="BE489" s="59"/>
      <c r="BF489" s="59"/>
      <c r="BG489" s="59"/>
    </row>
    <row r="490" spans="5:59" ht="14.1" customHeight="1"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59"/>
      <c r="AK490" s="59"/>
      <c r="AL490" s="59"/>
      <c r="AM490" s="59"/>
      <c r="AN490" s="59"/>
      <c r="AO490" s="59"/>
      <c r="AP490" s="59"/>
      <c r="AQ490" s="59"/>
      <c r="AR490" s="59"/>
      <c r="AS490" s="59"/>
      <c r="AT490" s="59"/>
      <c r="AU490" s="59"/>
      <c r="AV490" s="59"/>
      <c r="AW490" s="59"/>
      <c r="AX490" s="59"/>
      <c r="AY490" s="59"/>
      <c r="AZ490" s="59"/>
      <c r="BA490" s="59"/>
      <c r="BB490" s="59"/>
      <c r="BC490" s="59"/>
      <c r="BD490" s="59"/>
      <c r="BE490" s="59"/>
      <c r="BF490" s="59"/>
      <c r="BG490" s="59"/>
    </row>
    <row r="491" spans="5:59" ht="14.1" customHeight="1"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59"/>
      <c r="AK491" s="59"/>
      <c r="AL491" s="59"/>
      <c r="AM491" s="59"/>
      <c r="AN491" s="59"/>
      <c r="AO491" s="59"/>
      <c r="AP491" s="59"/>
      <c r="AQ491" s="59"/>
      <c r="AR491" s="59"/>
      <c r="AS491" s="59"/>
      <c r="AT491" s="59"/>
      <c r="AU491" s="59"/>
      <c r="AV491" s="59"/>
      <c r="AW491" s="59"/>
      <c r="AX491" s="59"/>
      <c r="AY491" s="59"/>
      <c r="AZ491" s="59"/>
      <c r="BA491" s="59"/>
      <c r="BB491" s="59"/>
      <c r="BC491" s="59"/>
      <c r="BD491" s="59"/>
      <c r="BE491" s="59"/>
      <c r="BF491" s="59"/>
      <c r="BG491" s="59"/>
    </row>
    <row r="492" spans="5:59" ht="14.1" customHeight="1"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59"/>
      <c r="AK492" s="59"/>
      <c r="AL492" s="59"/>
      <c r="AM492" s="59"/>
      <c r="AN492" s="59"/>
      <c r="AO492" s="59"/>
      <c r="AP492" s="59"/>
      <c r="AQ492" s="59"/>
      <c r="AR492" s="59"/>
      <c r="AS492" s="59"/>
      <c r="AT492" s="59"/>
      <c r="AU492" s="59"/>
      <c r="AV492" s="59"/>
      <c r="AW492" s="59"/>
      <c r="AX492" s="59"/>
      <c r="AY492" s="59"/>
      <c r="AZ492" s="59"/>
      <c r="BA492" s="59"/>
      <c r="BB492" s="59"/>
      <c r="BC492" s="59"/>
      <c r="BD492" s="59"/>
      <c r="BE492" s="59"/>
      <c r="BF492" s="59"/>
      <c r="BG492" s="59"/>
    </row>
    <row r="493" spans="5:59" ht="14.1" customHeight="1"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I493" s="59"/>
      <c r="AJ493" s="59"/>
      <c r="AK493" s="59"/>
      <c r="AL493" s="59"/>
      <c r="AM493" s="59"/>
      <c r="AN493" s="59"/>
      <c r="AO493" s="59"/>
      <c r="AP493" s="59"/>
      <c r="AQ493" s="59"/>
      <c r="AR493" s="59"/>
      <c r="AS493" s="59"/>
      <c r="AT493" s="59"/>
      <c r="AU493" s="59"/>
      <c r="AV493" s="59"/>
      <c r="AW493" s="59"/>
      <c r="AX493" s="59"/>
      <c r="AY493" s="59"/>
      <c r="AZ493" s="59"/>
      <c r="BA493" s="59"/>
      <c r="BB493" s="59"/>
      <c r="BC493" s="59"/>
      <c r="BD493" s="59"/>
      <c r="BE493" s="59"/>
      <c r="BF493" s="59"/>
      <c r="BG493" s="59"/>
    </row>
    <row r="494" spans="5:59" ht="14.1" customHeight="1"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59"/>
      <c r="AK494" s="59"/>
      <c r="AL494" s="59"/>
      <c r="AM494" s="59"/>
      <c r="AN494" s="59"/>
      <c r="AO494" s="59"/>
      <c r="AP494" s="59"/>
      <c r="AQ494" s="59"/>
      <c r="AR494" s="59"/>
      <c r="AS494" s="59"/>
      <c r="AT494" s="59"/>
      <c r="AU494" s="59"/>
      <c r="AV494" s="59"/>
      <c r="AW494" s="59"/>
      <c r="AX494" s="59"/>
      <c r="AY494" s="59"/>
      <c r="AZ494" s="59"/>
      <c r="BA494" s="59"/>
      <c r="BB494" s="59"/>
      <c r="BC494" s="59"/>
      <c r="BD494" s="59"/>
      <c r="BE494" s="59"/>
      <c r="BF494" s="59"/>
      <c r="BG494" s="59"/>
    </row>
    <row r="495" spans="5:59" ht="14.1" customHeight="1"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/>
      <c r="AK495" s="59"/>
      <c r="AL495" s="59"/>
      <c r="AM495" s="59"/>
      <c r="AN495" s="59"/>
      <c r="AO495" s="59"/>
      <c r="AP495" s="59"/>
      <c r="AQ495" s="59"/>
      <c r="AR495" s="59"/>
      <c r="AS495" s="59"/>
      <c r="AT495" s="59"/>
      <c r="AU495" s="59"/>
      <c r="AV495" s="59"/>
      <c r="AW495" s="59"/>
      <c r="AX495" s="59"/>
      <c r="AY495" s="59"/>
      <c r="AZ495" s="59"/>
      <c r="BA495" s="59"/>
      <c r="BB495" s="59"/>
      <c r="BC495" s="59"/>
      <c r="BD495" s="59"/>
      <c r="BE495" s="59"/>
      <c r="BF495" s="59"/>
      <c r="BG495" s="59"/>
    </row>
    <row r="496" spans="5:59" ht="14.1" customHeight="1"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59"/>
      <c r="AK496" s="59"/>
      <c r="AL496" s="59"/>
      <c r="AM496" s="59"/>
      <c r="AN496" s="59"/>
      <c r="AO496" s="59"/>
      <c r="AP496" s="59"/>
      <c r="AQ496" s="59"/>
      <c r="AR496" s="59"/>
      <c r="AS496" s="59"/>
      <c r="AT496" s="59"/>
      <c r="AU496" s="59"/>
      <c r="AV496" s="59"/>
      <c r="AW496" s="59"/>
      <c r="AX496" s="59"/>
      <c r="AY496" s="59"/>
      <c r="AZ496" s="59"/>
      <c r="BA496" s="59"/>
      <c r="BB496" s="59"/>
      <c r="BC496" s="59"/>
      <c r="BD496" s="59"/>
      <c r="BE496" s="59"/>
      <c r="BF496" s="59"/>
      <c r="BG496" s="59"/>
    </row>
    <row r="497" spans="5:59" ht="14.1" customHeight="1"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59"/>
      <c r="AK497" s="59"/>
      <c r="AL497" s="59"/>
      <c r="AM497" s="59"/>
      <c r="AN497" s="59"/>
      <c r="AO497" s="59"/>
      <c r="AP497" s="59"/>
      <c r="AQ497" s="59"/>
      <c r="AR497" s="59"/>
      <c r="AS497" s="59"/>
      <c r="AT497" s="59"/>
      <c r="AU497" s="59"/>
      <c r="AV497" s="59"/>
      <c r="AW497" s="59"/>
      <c r="AX497" s="59"/>
      <c r="AY497" s="59"/>
      <c r="AZ497" s="59"/>
      <c r="BA497" s="59"/>
      <c r="BB497" s="59"/>
      <c r="BC497" s="59"/>
      <c r="BD497" s="59"/>
      <c r="BE497" s="59"/>
      <c r="BF497" s="59"/>
      <c r="BG497" s="59"/>
    </row>
    <row r="498" spans="5:59" ht="14.1" customHeight="1"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59"/>
      <c r="AK498" s="59"/>
      <c r="AL498" s="59"/>
      <c r="AM498" s="59"/>
      <c r="AN498" s="59"/>
      <c r="AO498" s="59"/>
      <c r="AP498" s="59"/>
      <c r="AQ498" s="59"/>
      <c r="AR498" s="59"/>
      <c r="AS498" s="59"/>
      <c r="AT498" s="59"/>
      <c r="AU498" s="59"/>
      <c r="AV498" s="59"/>
      <c r="AW498" s="59"/>
      <c r="AX498" s="59"/>
      <c r="AY498" s="59"/>
      <c r="AZ498" s="59"/>
      <c r="BA498" s="59"/>
      <c r="BB498" s="59"/>
      <c r="BC498" s="59"/>
      <c r="BD498" s="59"/>
      <c r="BE498" s="59"/>
      <c r="BF498" s="59"/>
      <c r="BG498" s="59"/>
    </row>
    <row r="499" spans="5:59" ht="14.1" customHeight="1"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59"/>
      <c r="AK499" s="59"/>
      <c r="AL499" s="59"/>
      <c r="AM499" s="59"/>
      <c r="AN499" s="59"/>
      <c r="AO499" s="59"/>
      <c r="AP499" s="59"/>
      <c r="AQ499" s="59"/>
      <c r="AR499" s="59"/>
      <c r="AS499" s="59"/>
      <c r="AT499" s="59"/>
      <c r="AU499" s="59"/>
      <c r="AV499" s="59"/>
      <c r="AW499" s="59"/>
      <c r="AX499" s="59"/>
      <c r="AY499" s="59"/>
      <c r="AZ499" s="59"/>
      <c r="BA499" s="59"/>
      <c r="BB499" s="59"/>
      <c r="BC499" s="59"/>
      <c r="BD499" s="59"/>
      <c r="BE499" s="59"/>
      <c r="BF499" s="59"/>
      <c r="BG499" s="59"/>
    </row>
    <row r="500" spans="5:59" ht="14.1" customHeight="1"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59"/>
      <c r="AU500" s="59"/>
      <c r="AV500" s="59"/>
      <c r="AW500" s="59"/>
      <c r="AX500" s="59"/>
      <c r="AY500" s="59"/>
      <c r="AZ500" s="59"/>
      <c r="BA500" s="59"/>
      <c r="BB500" s="59"/>
      <c r="BC500" s="59"/>
      <c r="BD500" s="59"/>
      <c r="BE500" s="59"/>
      <c r="BF500" s="59"/>
      <c r="BG500" s="59"/>
    </row>
    <row r="501" spans="5:59" ht="14.1" customHeight="1"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59"/>
      <c r="AK501" s="59"/>
      <c r="AL501" s="59"/>
      <c r="AM501" s="59"/>
      <c r="AN501" s="59"/>
      <c r="AO501" s="59"/>
      <c r="AP501" s="59"/>
      <c r="AQ501" s="59"/>
      <c r="AR501" s="59"/>
      <c r="AS501" s="59"/>
      <c r="AT501" s="59"/>
      <c r="AU501" s="59"/>
      <c r="AV501" s="59"/>
      <c r="AW501" s="59"/>
      <c r="AX501" s="59"/>
      <c r="AY501" s="59"/>
      <c r="AZ501" s="59"/>
      <c r="BA501" s="59"/>
      <c r="BB501" s="59"/>
      <c r="BC501" s="59"/>
      <c r="BD501" s="59"/>
      <c r="BE501" s="59"/>
      <c r="BF501" s="59"/>
      <c r="BG501" s="59"/>
    </row>
    <row r="502" spans="5:59" ht="14.1" customHeight="1"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I502" s="59"/>
      <c r="AJ502" s="59"/>
      <c r="AK502" s="59"/>
      <c r="AL502" s="59"/>
      <c r="AM502" s="59"/>
      <c r="AN502" s="59"/>
      <c r="AO502" s="59"/>
      <c r="AP502" s="59"/>
      <c r="AQ502" s="59"/>
      <c r="AR502" s="59"/>
      <c r="AS502" s="59"/>
      <c r="AT502" s="59"/>
      <c r="AU502" s="59"/>
      <c r="AV502" s="59"/>
      <c r="AW502" s="59"/>
      <c r="AX502" s="59"/>
      <c r="AY502" s="59"/>
      <c r="AZ502" s="59"/>
      <c r="BA502" s="59"/>
      <c r="BB502" s="59"/>
      <c r="BC502" s="59"/>
      <c r="BD502" s="59"/>
      <c r="BE502" s="59"/>
      <c r="BF502" s="59"/>
      <c r="BG502" s="59"/>
    </row>
    <row r="503" spans="5:59" ht="14.1" customHeight="1"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59"/>
      <c r="AK503" s="59"/>
      <c r="AL503" s="59"/>
      <c r="AM503" s="59"/>
      <c r="AN503" s="59"/>
      <c r="AO503" s="59"/>
      <c r="AP503" s="59"/>
      <c r="AQ503" s="59"/>
      <c r="AR503" s="59"/>
      <c r="AS503" s="59"/>
      <c r="AT503" s="59"/>
      <c r="AU503" s="59"/>
      <c r="AV503" s="59"/>
      <c r="AW503" s="59"/>
      <c r="AX503" s="59"/>
      <c r="AY503" s="59"/>
      <c r="AZ503" s="59"/>
      <c r="BA503" s="59"/>
      <c r="BB503" s="59"/>
      <c r="BC503" s="59"/>
      <c r="BD503" s="59"/>
      <c r="BE503" s="59"/>
      <c r="BF503" s="59"/>
      <c r="BG503" s="59"/>
    </row>
    <row r="504" spans="5:59" ht="14.1" customHeight="1"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59"/>
      <c r="AK504" s="59"/>
      <c r="AL504" s="59"/>
      <c r="AM504" s="59"/>
      <c r="AN504" s="59"/>
      <c r="AO504" s="59"/>
      <c r="AP504" s="59"/>
      <c r="AQ504" s="59"/>
      <c r="AR504" s="59"/>
      <c r="AS504" s="59"/>
      <c r="AT504" s="59"/>
      <c r="AU504" s="59"/>
      <c r="AV504" s="59"/>
      <c r="AW504" s="59"/>
      <c r="AX504" s="59"/>
      <c r="AY504" s="59"/>
      <c r="AZ504" s="59"/>
      <c r="BA504" s="59"/>
      <c r="BB504" s="59"/>
      <c r="BC504" s="59"/>
      <c r="BD504" s="59"/>
      <c r="BE504" s="59"/>
      <c r="BF504" s="59"/>
      <c r="BG504" s="59"/>
    </row>
    <row r="505" spans="5:59" ht="14.1" customHeight="1"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59"/>
      <c r="AK505" s="59"/>
      <c r="AL505" s="59"/>
      <c r="AM505" s="59"/>
      <c r="AN505" s="59"/>
      <c r="AO505" s="59"/>
      <c r="AP505" s="59"/>
      <c r="AQ505" s="59"/>
      <c r="AR505" s="59"/>
      <c r="AS505" s="59"/>
      <c r="AT505" s="59"/>
      <c r="AU505" s="59"/>
      <c r="AV505" s="59"/>
      <c r="AW505" s="59"/>
      <c r="AX505" s="59"/>
      <c r="AY505" s="59"/>
      <c r="AZ505" s="59"/>
      <c r="BA505" s="59"/>
      <c r="BB505" s="59"/>
      <c r="BC505" s="59"/>
      <c r="BD505" s="59"/>
      <c r="BE505" s="59"/>
      <c r="BF505" s="59"/>
      <c r="BG505" s="59"/>
    </row>
    <row r="506" spans="5:59" ht="14.1" customHeight="1"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I506" s="59"/>
      <c r="AJ506" s="59"/>
      <c r="AK506" s="59"/>
      <c r="AL506" s="59"/>
      <c r="AM506" s="59"/>
      <c r="AN506" s="59"/>
      <c r="AO506" s="59"/>
      <c r="AP506" s="59"/>
      <c r="AQ506" s="59"/>
      <c r="AR506" s="59"/>
      <c r="AS506" s="59"/>
      <c r="AT506" s="59"/>
      <c r="AU506" s="59"/>
      <c r="AV506" s="59"/>
      <c r="AW506" s="59"/>
      <c r="AX506" s="59"/>
      <c r="AY506" s="59"/>
      <c r="AZ506" s="59"/>
      <c r="BA506" s="59"/>
      <c r="BB506" s="59"/>
      <c r="BC506" s="59"/>
      <c r="BD506" s="59"/>
      <c r="BE506" s="59"/>
      <c r="BF506" s="59"/>
      <c r="BG506" s="59"/>
    </row>
    <row r="507" spans="5:59" ht="14.1" customHeight="1"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I507" s="59"/>
      <c r="AJ507" s="59"/>
      <c r="AK507" s="59"/>
      <c r="AL507" s="59"/>
      <c r="AM507" s="59"/>
      <c r="AN507" s="59"/>
      <c r="AO507" s="59"/>
      <c r="AP507" s="59"/>
      <c r="AQ507" s="59"/>
      <c r="AR507" s="59"/>
      <c r="AS507" s="59"/>
      <c r="AT507" s="59"/>
      <c r="AU507" s="59"/>
      <c r="AV507" s="59"/>
      <c r="AW507" s="59"/>
      <c r="AX507" s="59"/>
      <c r="AY507" s="59"/>
      <c r="AZ507" s="59"/>
      <c r="BA507" s="59"/>
      <c r="BB507" s="59"/>
      <c r="BC507" s="59"/>
      <c r="BD507" s="59"/>
      <c r="BE507" s="59"/>
      <c r="BF507" s="59"/>
      <c r="BG507" s="59"/>
    </row>
    <row r="508" spans="5:59" ht="14.1" customHeight="1"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/>
      <c r="AJ508" s="59"/>
      <c r="AK508" s="59"/>
      <c r="AL508" s="59"/>
      <c r="AM508" s="59"/>
      <c r="AN508" s="59"/>
      <c r="AO508" s="59"/>
      <c r="AP508" s="59"/>
      <c r="AQ508" s="59"/>
      <c r="AR508" s="59"/>
      <c r="AS508" s="59"/>
      <c r="AT508" s="59"/>
      <c r="AU508" s="59"/>
      <c r="AV508" s="59"/>
      <c r="AW508" s="59"/>
      <c r="AX508" s="59"/>
      <c r="AY508" s="59"/>
      <c r="AZ508" s="59"/>
      <c r="BA508" s="59"/>
      <c r="BB508" s="59"/>
      <c r="BC508" s="59"/>
      <c r="BD508" s="59"/>
      <c r="BE508" s="59"/>
      <c r="BF508" s="59"/>
      <c r="BG508" s="59"/>
    </row>
    <row r="509" spans="5:59" ht="14.1" customHeight="1"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59"/>
      <c r="AK509" s="59"/>
      <c r="AL509" s="59"/>
      <c r="AM509" s="59"/>
      <c r="AN509" s="59"/>
      <c r="AO509" s="59"/>
      <c r="AP509" s="59"/>
      <c r="AQ509" s="59"/>
      <c r="AR509" s="59"/>
      <c r="AS509" s="59"/>
      <c r="AT509" s="59"/>
      <c r="AU509" s="59"/>
      <c r="AV509" s="59"/>
      <c r="AW509" s="59"/>
      <c r="AX509" s="59"/>
      <c r="AY509" s="59"/>
      <c r="AZ509" s="59"/>
      <c r="BA509" s="59"/>
      <c r="BB509" s="59"/>
      <c r="BC509" s="59"/>
      <c r="BD509" s="59"/>
      <c r="BE509" s="59"/>
      <c r="BF509" s="59"/>
      <c r="BG509" s="59"/>
    </row>
    <row r="510" spans="5:59" ht="14.1" customHeight="1"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59"/>
      <c r="AK510" s="59"/>
      <c r="AL510" s="59"/>
      <c r="AM510" s="59"/>
      <c r="AN510" s="59"/>
      <c r="AO510" s="59"/>
      <c r="AP510" s="59"/>
      <c r="AQ510" s="59"/>
      <c r="AR510" s="59"/>
      <c r="AS510" s="59"/>
      <c r="AT510" s="59"/>
      <c r="AU510" s="59"/>
      <c r="AV510" s="59"/>
      <c r="AW510" s="59"/>
      <c r="AX510" s="59"/>
      <c r="AY510" s="59"/>
      <c r="AZ510" s="59"/>
      <c r="BA510" s="59"/>
      <c r="BB510" s="59"/>
      <c r="BC510" s="59"/>
      <c r="BD510" s="59"/>
      <c r="BE510" s="59"/>
      <c r="BF510" s="59"/>
      <c r="BG510" s="59"/>
    </row>
    <row r="511" spans="5:59" ht="14.1" customHeight="1"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59"/>
      <c r="AU511" s="59"/>
      <c r="AV511" s="59"/>
      <c r="AW511" s="59"/>
      <c r="AX511" s="59"/>
      <c r="AY511" s="59"/>
      <c r="AZ511" s="59"/>
      <c r="BA511" s="59"/>
      <c r="BB511" s="59"/>
      <c r="BC511" s="59"/>
      <c r="BD511" s="59"/>
      <c r="BE511" s="59"/>
      <c r="BF511" s="59"/>
      <c r="BG511" s="59"/>
    </row>
    <row r="512" spans="5:59" ht="14.1" customHeight="1"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59"/>
      <c r="AK512" s="59"/>
      <c r="AL512" s="59"/>
      <c r="AM512" s="59"/>
      <c r="AN512" s="59"/>
      <c r="AO512" s="59"/>
      <c r="AP512" s="59"/>
      <c r="AQ512" s="59"/>
      <c r="AR512" s="59"/>
      <c r="AS512" s="59"/>
      <c r="AT512" s="59"/>
      <c r="AU512" s="59"/>
      <c r="AV512" s="59"/>
      <c r="AW512" s="59"/>
      <c r="AX512" s="59"/>
      <c r="AY512" s="59"/>
      <c r="AZ512" s="59"/>
      <c r="BA512" s="59"/>
      <c r="BB512" s="59"/>
      <c r="BC512" s="59"/>
      <c r="BD512" s="59"/>
      <c r="BE512" s="59"/>
      <c r="BF512" s="59"/>
      <c r="BG512" s="59"/>
    </row>
    <row r="513" spans="5:59" ht="14.1" customHeight="1"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59"/>
      <c r="AK513" s="59"/>
      <c r="AL513" s="59"/>
      <c r="AM513" s="59"/>
      <c r="AN513" s="59"/>
      <c r="AO513" s="59"/>
      <c r="AP513" s="59"/>
      <c r="AQ513" s="59"/>
      <c r="AR513" s="59"/>
      <c r="AS513" s="59"/>
      <c r="AT513" s="59"/>
      <c r="AU513" s="59"/>
      <c r="AV513" s="59"/>
      <c r="AW513" s="59"/>
      <c r="AX513" s="59"/>
      <c r="AY513" s="59"/>
      <c r="AZ513" s="59"/>
      <c r="BA513" s="59"/>
      <c r="BB513" s="59"/>
      <c r="BC513" s="59"/>
      <c r="BD513" s="59"/>
      <c r="BE513" s="59"/>
      <c r="BF513" s="59"/>
      <c r="BG513" s="59"/>
    </row>
    <row r="514" spans="5:59" ht="14.1" customHeight="1"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I514" s="59"/>
      <c r="AJ514" s="59"/>
      <c r="AK514" s="59"/>
      <c r="AL514" s="59"/>
      <c r="AM514" s="59"/>
      <c r="AN514" s="59"/>
      <c r="AO514" s="59"/>
      <c r="AP514" s="59"/>
      <c r="AQ514" s="59"/>
      <c r="AR514" s="59"/>
      <c r="AS514" s="59"/>
      <c r="AT514" s="59"/>
      <c r="AU514" s="59"/>
      <c r="AV514" s="59"/>
      <c r="AW514" s="59"/>
      <c r="AX514" s="59"/>
      <c r="AY514" s="59"/>
      <c r="AZ514" s="59"/>
      <c r="BA514" s="59"/>
      <c r="BB514" s="59"/>
      <c r="BC514" s="59"/>
      <c r="BD514" s="59"/>
      <c r="BE514" s="59"/>
      <c r="BF514" s="59"/>
      <c r="BG514" s="59"/>
    </row>
    <row r="515" spans="5:59" ht="14.1" customHeight="1"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I515" s="59"/>
      <c r="AJ515" s="59"/>
      <c r="AK515" s="59"/>
      <c r="AL515" s="59"/>
      <c r="AM515" s="59"/>
      <c r="AN515" s="59"/>
      <c r="AO515" s="59"/>
      <c r="AP515" s="59"/>
      <c r="AQ515" s="59"/>
      <c r="AR515" s="59"/>
      <c r="AS515" s="59"/>
      <c r="AT515" s="59"/>
      <c r="AU515" s="59"/>
      <c r="AV515" s="59"/>
      <c r="AW515" s="59"/>
      <c r="AX515" s="59"/>
      <c r="AY515" s="59"/>
      <c r="AZ515" s="59"/>
      <c r="BA515" s="59"/>
      <c r="BB515" s="59"/>
      <c r="BC515" s="59"/>
      <c r="BD515" s="59"/>
      <c r="BE515" s="59"/>
      <c r="BF515" s="59"/>
      <c r="BG515" s="59"/>
    </row>
    <row r="516" spans="5:59" ht="14.1" customHeight="1"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59"/>
      <c r="AK516" s="59"/>
      <c r="AL516" s="59"/>
      <c r="AM516" s="59"/>
      <c r="AN516" s="59"/>
      <c r="AO516" s="59"/>
      <c r="AP516" s="59"/>
      <c r="AQ516" s="59"/>
      <c r="AR516" s="59"/>
      <c r="AS516" s="59"/>
      <c r="AT516" s="59"/>
      <c r="AU516" s="59"/>
      <c r="AV516" s="59"/>
      <c r="AW516" s="59"/>
      <c r="AX516" s="59"/>
      <c r="AY516" s="59"/>
      <c r="AZ516" s="59"/>
      <c r="BA516" s="59"/>
      <c r="BB516" s="59"/>
      <c r="BC516" s="59"/>
      <c r="BD516" s="59"/>
      <c r="BE516" s="59"/>
      <c r="BF516" s="59"/>
      <c r="BG516" s="59"/>
    </row>
    <row r="517" spans="5:59" ht="14.1" customHeight="1"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  <c r="AA517" s="59"/>
      <c r="AB517" s="59"/>
      <c r="AC517" s="59"/>
      <c r="AD517" s="59"/>
      <c r="AE517" s="59"/>
      <c r="AF517" s="59"/>
      <c r="AG517" s="59"/>
      <c r="AH517" s="59"/>
      <c r="AI517" s="59"/>
      <c r="AJ517" s="59"/>
      <c r="AK517" s="59"/>
      <c r="AL517" s="59"/>
      <c r="AM517" s="59"/>
      <c r="AN517" s="59"/>
      <c r="AO517" s="59"/>
      <c r="AP517" s="59"/>
      <c r="AQ517" s="59"/>
      <c r="AR517" s="59"/>
      <c r="AS517" s="59"/>
      <c r="AT517" s="59"/>
      <c r="AU517" s="59"/>
      <c r="AV517" s="59"/>
      <c r="AW517" s="59"/>
      <c r="AX517" s="59"/>
      <c r="AY517" s="59"/>
      <c r="AZ517" s="59"/>
      <c r="BA517" s="59"/>
      <c r="BB517" s="59"/>
      <c r="BC517" s="59"/>
      <c r="BD517" s="59"/>
      <c r="BE517" s="59"/>
      <c r="BF517" s="59"/>
      <c r="BG517" s="59"/>
    </row>
    <row r="518" spans="5:59" ht="14.1" customHeight="1"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  <c r="AD518" s="59"/>
      <c r="AE518" s="59"/>
      <c r="AF518" s="59"/>
      <c r="AG518" s="59"/>
      <c r="AH518" s="59"/>
      <c r="AI518" s="59"/>
      <c r="AJ518" s="59"/>
      <c r="AK518" s="59"/>
      <c r="AL518" s="59"/>
      <c r="AM518" s="59"/>
      <c r="AN518" s="59"/>
      <c r="AO518" s="59"/>
      <c r="AP518" s="59"/>
      <c r="AQ518" s="59"/>
      <c r="AR518" s="59"/>
      <c r="AS518" s="59"/>
      <c r="AT518" s="59"/>
      <c r="AU518" s="59"/>
      <c r="AV518" s="59"/>
      <c r="AW518" s="59"/>
      <c r="AX518" s="59"/>
      <c r="AY518" s="59"/>
      <c r="AZ518" s="59"/>
      <c r="BA518" s="59"/>
      <c r="BB518" s="59"/>
      <c r="BC518" s="59"/>
      <c r="BD518" s="59"/>
      <c r="BE518" s="59"/>
      <c r="BF518" s="59"/>
      <c r="BG518" s="59"/>
    </row>
    <row r="519" spans="5:59" ht="14.1" customHeight="1"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  <c r="AD519" s="59"/>
      <c r="AE519" s="59"/>
      <c r="AF519" s="59"/>
      <c r="AG519" s="59"/>
      <c r="AH519" s="59"/>
      <c r="AI519" s="59"/>
      <c r="AJ519" s="59"/>
      <c r="AK519" s="59"/>
      <c r="AL519" s="59"/>
      <c r="AM519" s="59"/>
      <c r="AN519" s="59"/>
      <c r="AO519" s="59"/>
      <c r="AP519" s="59"/>
      <c r="AQ519" s="59"/>
      <c r="AR519" s="59"/>
      <c r="AS519" s="59"/>
      <c r="AT519" s="59"/>
      <c r="AU519" s="59"/>
      <c r="AV519" s="59"/>
      <c r="AW519" s="59"/>
      <c r="AX519" s="59"/>
      <c r="AY519" s="59"/>
      <c r="AZ519" s="59"/>
      <c r="BA519" s="59"/>
      <c r="BB519" s="59"/>
      <c r="BC519" s="59"/>
      <c r="BD519" s="59"/>
      <c r="BE519" s="59"/>
      <c r="BF519" s="59"/>
      <c r="BG519" s="59"/>
    </row>
    <row r="520" spans="5:59" ht="14.1" customHeight="1"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  <c r="AD520" s="59"/>
      <c r="AE520" s="59"/>
      <c r="AF520" s="59"/>
      <c r="AG520" s="59"/>
      <c r="AH520" s="59"/>
      <c r="AI520" s="59"/>
      <c r="AJ520" s="59"/>
      <c r="AK520" s="59"/>
      <c r="AL520" s="59"/>
      <c r="AM520" s="59"/>
      <c r="AN520" s="59"/>
      <c r="AO520" s="59"/>
      <c r="AP520" s="59"/>
      <c r="AQ520" s="59"/>
      <c r="AR520" s="59"/>
      <c r="AS520" s="59"/>
      <c r="AT520" s="59"/>
      <c r="AU520" s="59"/>
      <c r="AV520" s="59"/>
      <c r="AW520" s="59"/>
      <c r="AX520" s="59"/>
      <c r="AY520" s="59"/>
      <c r="AZ520" s="59"/>
      <c r="BA520" s="59"/>
      <c r="BB520" s="59"/>
      <c r="BC520" s="59"/>
      <c r="BD520" s="59"/>
      <c r="BE520" s="59"/>
      <c r="BF520" s="59"/>
      <c r="BG520" s="59"/>
    </row>
    <row r="521" spans="5:59" ht="14.1" customHeight="1"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59"/>
      <c r="AK521" s="59"/>
      <c r="AL521" s="59"/>
      <c r="AM521" s="59"/>
      <c r="AN521" s="59"/>
      <c r="AO521" s="59"/>
      <c r="AP521" s="59"/>
      <c r="AQ521" s="59"/>
      <c r="AR521" s="59"/>
      <c r="AS521" s="59"/>
      <c r="AT521" s="59"/>
      <c r="AU521" s="59"/>
      <c r="AV521" s="59"/>
      <c r="AW521" s="59"/>
      <c r="AX521" s="59"/>
      <c r="AY521" s="59"/>
      <c r="AZ521" s="59"/>
      <c r="BA521" s="59"/>
      <c r="BB521" s="59"/>
      <c r="BC521" s="59"/>
      <c r="BD521" s="59"/>
      <c r="BE521" s="59"/>
      <c r="BF521" s="59"/>
      <c r="BG521" s="59"/>
    </row>
    <row r="522" spans="5:59" ht="14.1" customHeight="1"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59"/>
      <c r="AK522" s="59"/>
      <c r="AL522" s="59"/>
      <c r="AM522" s="59"/>
      <c r="AN522" s="59"/>
      <c r="AO522" s="59"/>
      <c r="AP522" s="59"/>
      <c r="AQ522" s="59"/>
      <c r="AR522" s="59"/>
      <c r="AS522" s="59"/>
      <c r="AT522" s="59"/>
      <c r="AU522" s="59"/>
      <c r="AV522" s="59"/>
      <c r="AW522" s="59"/>
      <c r="AX522" s="59"/>
      <c r="AY522" s="59"/>
      <c r="AZ522" s="59"/>
      <c r="BA522" s="59"/>
      <c r="BB522" s="59"/>
      <c r="BC522" s="59"/>
      <c r="BD522" s="59"/>
      <c r="BE522" s="59"/>
      <c r="BF522" s="59"/>
      <c r="BG522" s="59"/>
    </row>
    <row r="523" spans="5:59" ht="14.1" customHeight="1"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  <c r="AD523" s="59"/>
      <c r="AE523" s="59"/>
      <c r="AF523" s="59"/>
      <c r="AG523" s="59"/>
      <c r="AH523" s="59"/>
      <c r="AI523" s="59"/>
      <c r="AJ523" s="59"/>
      <c r="AK523" s="59"/>
      <c r="AL523" s="59"/>
      <c r="AM523" s="59"/>
      <c r="AN523" s="59"/>
      <c r="AO523" s="59"/>
      <c r="AP523" s="59"/>
      <c r="AQ523" s="59"/>
      <c r="AR523" s="59"/>
      <c r="AS523" s="59"/>
      <c r="AT523" s="59"/>
      <c r="AU523" s="59"/>
      <c r="AV523" s="59"/>
      <c r="AW523" s="59"/>
      <c r="AX523" s="59"/>
      <c r="AY523" s="59"/>
      <c r="AZ523" s="59"/>
      <c r="BA523" s="59"/>
      <c r="BB523" s="59"/>
      <c r="BC523" s="59"/>
      <c r="BD523" s="59"/>
      <c r="BE523" s="59"/>
      <c r="BF523" s="59"/>
      <c r="BG523" s="59"/>
    </row>
    <row r="524" spans="5:59" ht="14.1" customHeight="1"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  <c r="AA524" s="59"/>
      <c r="AB524" s="59"/>
      <c r="AC524" s="59"/>
      <c r="AD524" s="59"/>
      <c r="AE524" s="59"/>
      <c r="AF524" s="59"/>
      <c r="AG524" s="59"/>
      <c r="AH524" s="59"/>
      <c r="AI524" s="59"/>
      <c r="AJ524" s="59"/>
      <c r="AK524" s="59"/>
      <c r="AL524" s="59"/>
      <c r="AM524" s="59"/>
      <c r="AN524" s="59"/>
      <c r="AO524" s="59"/>
      <c r="AP524" s="59"/>
      <c r="AQ524" s="59"/>
      <c r="AR524" s="59"/>
      <c r="AS524" s="59"/>
      <c r="AT524" s="59"/>
      <c r="AU524" s="59"/>
      <c r="AV524" s="59"/>
      <c r="AW524" s="59"/>
      <c r="AX524" s="59"/>
      <c r="AY524" s="59"/>
      <c r="AZ524" s="59"/>
      <c r="BA524" s="59"/>
      <c r="BB524" s="59"/>
      <c r="BC524" s="59"/>
      <c r="BD524" s="59"/>
      <c r="BE524" s="59"/>
      <c r="BF524" s="59"/>
      <c r="BG524" s="59"/>
    </row>
    <row r="525" spans="5:59" ht="14.1" customHeight="1"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  <c r="AD525" s="59"/>
      <c r="AE525" s="59"/>
      <c r="AF525" s="59"/>
      <c r="AG525" s="59"/>
      <c r="AH525" s="59"/>
      <c r="AI525" s="59"/>
      <c r="AJ525" s="59"/>
      <c r="AK525" s="59"/>
      <c r="AL525" s="59"/>
      <c r="AM525" s="59"/>
      <c r="AN525" s="59"/>
      <c r="AO525" s="59"/>
      <c r="AP525" s="59"/>
      <c r="AQ525" s="59"/>
      <c r="AR525" s="59"/>
      <c r="AS525" s="59"/>
      <c r="AT525" s="59"/>
      <c r="AU525" s="59"/>
      <c r="AV525" s="59"/>
      <c r="AW525" s="59"/>
      <c r="AX525" s="59"/>
      <c r="AY525" s="59"/>
      <c r="AZ525" s="59"/>
      <c r="BA525" s="59"/>
      <c r="BB525" s="59"/>
      <c r="BC525" s="59"/>
      <c r="BD525" s="59"/>
      <c r="BE525" s="59"/>
      <c r="BF525" s="59"/>
      <c r="BG525" s="59"/>
    </row>
    <row r="526" spans="5:59" ht="14.1" customHeight="1"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  <c r="AJ526" s="59"/>
      <c r="AK526" s="59"/>
      <c r="AL526" s="59"/>
      <c r="AM526" s="59"/>
      <c r="AN526" s="59"/>
      <c r="AO526" s="59"/>
      <c r="AP526" s="59"/>
      <c r="AQ526" s="59"/>
      <c r="AR526" s="59"/>
      <c r="AS526" s="59"/>
      <c r="AT526" s="59"/>
      <c r="AU526" s="59"/>
      <c r="AV526" s="59"/>
      <c r="AW526" s="59"/>
      <c r="AX526" s="59"/>
      <c r="AY526" s="59"/>
      <c r="AZ526" s="59"/>
      <c r="BA526" s="59"/>
      <c r="BB526" s="59"/>
      <c r="BC526" s="59"/>
      <c r="BD526" s="59"/>
      <c r="BE526" s="59"/>
      <c r="BF526" s="59"/>
      <c r="BG526" s="59"/>
    </row>
    <row r="527" spans="5:59" ht="14.1" customHeight="1"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59"/>
      <c r="AK527" s="59"/>
      <c r="AL527" s="59"/>
      <c r="AM527" s="59"/>
      <c r="AN527" s="59"/>
      <c r="AO527" s="59"/>
      <c r="AP527" s="59"/>
      <c r="AQ527" s="59"/>
      <c r="AR527" s="59"/>
      <c r="AS527" s="59"/>
      <c r="AT527" s="59"/>
      <c r="AU527" s="59"/>
      <c r="AV527" s="59"/>
      <c r="AW527" s="59"/>
      <c r="AX527" s="59"/>
      <c r="AY527" s="59"/>
      <c r="AZ527" s="59"/>
      <c r="BA527" s="59"/>
      <c r="BB527" s="59"/>
      <c r="BC527" s="59"/>
      <c r="BD527" s="59"/>
      <c r="BE527" s="59"/>
      <c r="BF527" s="59"/>
      <c r="BG527" s="59"/>
    </row>
    <row r="528" spans="5:59" ht="14.1" customHeight="1"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/>
      <c r="AD528" s="59"/>
      <c r="AE528" s="59"/>
      <c r="AF528" s="59"/>
      <c r="AG528" s="59"/>
      <c r="AH528" s="59"/>
      <c r="AI528" s="59"/>
      <c r="AJ528" s="59"/>
      <c r="AK528" s="59"/>
      <c r="AL528" s="59"/>
      <c r="AM528" s="59"/>
      <c r="AN528" s="59"/>
      <c r="AO528" s="59"/>
      <c r="AP528" s="59"/>
      <c r="AQ528" s="59"/>
      <c r="AR528" s="59"/>
      <c r="AS528" s="59"/>
      <c r="AT528" s="59"/>
      <c r="AU528" s="59"/>
      <c r="AV528" s="59"/>
      <c r="AW528" s="59"/>
      <c r="AX528" s="59"/>
      <c r="AY528" s="59"/>
      <c r="AZ528" s="59"/>
      <c r="BA528" s="59"/>
      <c r="BB528" s="59"/>
      <c r="BC528" s="59"/>
      <c r="BD528" s="59"/>
      <c r="BE528" s="59"/>
      <c r="BF528" s="59"/>
      <c r="BG528" s="59"/>
    </row>
    <row r="529" spans="5:59" ht="14.1" customHeight="1"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  <c r="AD529" s="59"/>
      <c r="AE529" s="59"/>
      <c r="AF529" s="59"/>
      <c r="AG529" s="59"/>
      <c r="AH529" s="59"/>
      <c r="AI529" s="59"/>
      <c r="AJ529" s="59"/>
      <c r="AK529" s="59"/>
      <c r="AL529" s="59"/>
      <c r="AM529" s="59"/>
      <c r="AN529" s="59"/>
      <c r="AO529" s="59"/>
      <c r="AP529" s="59"/>
      <c r="AQ529" s="59"/>
      <c r="AR529" s="59"/>
      <c r="AS529" s="59"/>
      <c r="AT529" s="59"/>
      <c r="AU529" s="59"/>
      <c r="AV529" s="59"/>
      <c r="AW529" s="59"/>
      <c r="AX529" s="59"/>
      <c r="AY529" s="59"/>
      <c r="AZ529" s="59"/>
      <c r="BA529" s="59"/>
      <c r="BB529" s="59"/>
      <c r="BC529" s="59"/>
      <c r="BD529" s="59"/>
      <c r="BE529" s="59"/>
      <c r="BF529" s="59"/>
      <c r="BG529" s="59"/>
    </row>
    <row r="530" spans="5:59" ht="14.1" customHeight="1"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  <c r="AA530" s="59"/>
      <c r="AB530" s="59"/>
      <c r="AC530" s="59"/>
      <c r="AD530" s="59"/>
      <c r="AE530" s="59"/>
      <c r="AF530" s="59"/>
      <c r="AG530" s="59"/>
      <c r="AH530" s="59"/>
      <c r="AI530" s="59"/>
      <c r="AJ530" s="59"/>
      <c r="AK530" s="59"/>
      <c r="AL530" s="59"/>
      <c r="AM530" s="59"/>
      <c r="AN530" s="59"/>
      <c r="AO530" s="59"/>
      <c r="AP530" s="59"/>
      <c r="AQ530" s="59"/>
      <c r="AR530" s="59"/>
      <c r="AS530" s="59"/>
      <c r="AT530" s="59"/>
      <c r="AU530" s="59"/>
      <c r="AV530" s="59"/>
      <c r="AW530" s="59"/>
      <c r="AX530" s="59"/>
      <c r="AY530" s="59"/>
      <c r="AZ530" s="59"/>
      <c r="BA530" s="59"/>
      <c r="BB530" s="59"/>
      <c r="BC530" s="59"/>
      <c r="BD530" s="59"/>
      <c r="BE530" s="59"/>
      <c r="BF530" s="59"/>
      <c r="BG530" s="59"/>
    </row>
    <row r="531" spans="5:59" ht="14.1" customHeight="1"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  <c r="AD531" s="59"/>
      <c r="AE531" s="59"/>
      <c r="AF531" s="59"/>
      <c r="AG531" s="59"/>
      <c r="AH531" s="59"/>
      <c r="AI531" s="59"/>
      <c r="AJ531" s="59"/>
      <c r="AK531" s="59"/>
      <c r="AL531" s="59"/>
      <c r="AM531" s="59"/>
      <c r="AN531" s="59"/>
      <c r="AO531" s="59"/>
      <c r="AP531" s="59"/>
      <c r="AQ531" s="59"/>
      <c r="AR531" s="59"/>
      <c r="AS531" s="59"/>
      <c r="AT531" s="59"/>
      <c r="AU531" s="59"/>
      <c r="AV531" s="59"/>
      <c r="AW531" s="59"/>
      <c r="AX531" s="59"/>
      <c r="AY531" s="59"/>
      <c r="AZ531" s="59"/>
      <c r="BA531" s="59"/>
      <c r="BB531" s="59"/>
      <c r="BC531" s="59"/>
      <c r="BD531" s="59"/>
      <c r="BE531" s="59"/>
      <c r="BF531" s="59"/>
      <c r="BG531" s="59"/>
    </row>
    <row r="532" spans="5:59" ht="14.1" customHeight="1"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59"/>
      <c r="AK532" s="59"/>
      <c r="AL532" s="59"/>
      <c r="AM532" s="59"/>
      <c r="AN532" s="59"/>
      <c r="AO532" s="59"/>
      <c r="AP532" s="59"/>
      <c r="AQ532" s="59"/>
      <c r="AR532" s="59"/>
      <c r="AS532" s="59"/>
      <c r="AT532" s="59"/>
      <c r="AU532" s="59"/>
      <c r="AV532" s="59"/>
      <c r="AW532" s="59"/>
      <c r="AX532" s="59"/>
      <c r="AY532" s="59"/>
      <c r="AZ532" s="59"/>
      <c r="BA532" s="59"/>
      <c r="BB532" s="59"/>
      <c r="BC532" s="59"/>
      <c r="BD532" s="59"/>
      <c r="BE532" s="59"/>
      <c r="BF532" s="59"/>
      <c r="BG532" s="59"/>
    </row>
    <row r="533" spans="5:59" ht="14.1" customHeight="1"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59"/>
      <c r="AK533" s="59"/>
      <c r="AL533" s="59"/>
      <c r="AM533" s="59"/>
      <c r="AN533" s="59"/>
      <c r="AO533" s="59"/>
      <c r="AP533" s="59"/>
      <c r="AQ533" s="59"/>
      <c r="AR533" s="59"/>
      <c r="AS533" s="59"/>
      <c r="AT533" s="59"/>
      <c r="AU533" s="59"/>
      <c r="AV533" s="59"/>
      <c r="AW533" s="59"/>
      <c r="AX533" s="59"/>
      <c r="AY533" s="59"/>
      <c r="AZ533" s="59"/>
      <c r="BA533" s="59"/>
      <c r="BB533" s="59"/>
      <c r="BC533" s="59"/>
      <c r="BD533" s="59"/>
      <c r="BE533" s="59"/>
      <c r="BF533" s="59"/>
      <c r="BG533" s="59"/>
    </row>
    <row r="534" spans="5:59" ht="14.1" customHeight="1"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/>
      <c r="AT534" s="59"/>
      <c r="AU534" s="59"/>
      <c r="AV534" s="59"/>
      <c r="AW534" s="59"/>
      <c r="AX534" s="59"/>
      <c r="AY534" s="59"/>
      <c r="AZ534" s="59"/>
      <c r="BA534" s="59"/>
      <c r="BB534" s="59"/>
      <c r="BC534" s="59"/>
      <c r="BD534" s="59"/>
      <c r="BE534" s="59"/>
      <c r="BF534" s="59"/>
      <c r="BG534" s="59"/>
    </row>
    <row r="535" spans="5:59" ht="14.1" customHeight="1"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59"/>
      <c r="AK535" s="59"/>
      <c r="AL535" s="59"/>
      <c r="AM535" s="59"/>
      <c r="AN535" s="59"/>
      <c r="AO535" s="59"/>
      <c r="AP535" s="59"/>
      <c r="AQ535" s="59"/>
      <c r="AR535" s="59"/>
      <c r="AS535" s="59"/>
      <c r="AT535" s="59"/>
      <c r="AU535" s="59"/>
      <c r="AV535" s="59"/>
      <c r="AW535" s="59"/>
      <c r="AX535" s="59"/>
      <c r="AY535" s="59"/>
      <c r="AZ535" s="59"/>
      <c r="BA535" s="59"/>
      <c r="BB535" s="59"/>
      <c r="BC535" s="59"/>
      <c r="BD535" s="59"/>
      <c r="BE535" s="59"/>
      <c r="BF535" s="59"/>
      <c r="BG535" s="59"/>
    </row>
    <row r="536" spans="5:59" ht="14.1" customHeight="1"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  <c r="AD536" s="59"/>
      <c r="AE536" s="59"/>
      <c r="AF536" s="59"/>
      <c r="AG536" s="59"/>
      <c r="AH536" s="59"/>
      <c r="AI536" s="59"/>
      <c r="AJ536" s="59"/>
      <c r="AK536" s="59"/>
      <c r="AL536" s="59"/>
      <c r="AM536" s="59"/>
      <c r="AN536" s="59"/>
      <c r="AO536" s="59"/>
      <c r="AP536" s="59"/>
      <c r="AQ536" s="59"/>
      <c r="AR536" s="59"/>
      <c r="AS536" s="59"/>
      <c r="AT536" s="59"/>
      <c r="AU536" s="59"/>
      <c r="AV536" s="59"/>
      <c r="AW536" s="59"/>
      <c r="AX536" s="59"/>
      <c r="AY536" s="59"/>
      <c r="AZ536" s="59"/>
      <c r="BA536" s="59"/>
      <c r="BB536" s="59"/>
      <c r="BC536" s="59"/>
      <c r="BD536" s="59"/>
      <c r="BE536" s="59"/>
      <c r="BF536" s="59"/>
      <c r="BG536" s="59"/>
    </row>
    <row r="537" spans="5:59" ht="14.1" customHeight="1"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59"/>
      <c r="AK537" s="59"/>
      <c r="AL537" s="59"/>
      <c r="AM537" s="59"/>
      <c r="AN537" s="59"/>
      <c r="AO537" s="59"/>
      <c r="AP537" s="59"/>
      <c r="AQ537" s="59"/>
      <c r="AR537" s="59"/>
      <c r="AS537" s="59"/>
      <c r="AT537" s="59"/>
      <c r="AU537" s="59"/>
      <c r="AV537" s="59"/>
      <c r="AW537" s="59"/>
      <c r="AX537" s="59"/>
      <c r="AY537" s="59"/>
      <c r="AZ537" s="59"/>
      <c r="BA537" s="59"/>
      <c r="BB537" s="59"/>
      <c r="BC537" s="59"/>
      <c r="BD537" s="59"/>
      <c r="BE537" s="59"/>
      <c r="BF537" s="59"/>
      <c r="BG537" s="59"/>
    </row>
    <row r="538" spans="5:59" ht="14.1" customHeight="1"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59"/>
      <c r="AE538" s="59"/>
      <c r="AF538" s="59"/>
      <c r="AG538" s="59"/>
      <c r="AH538" s="59"/>
      <c r="AI538" s="59"/>
      <c r="AJ538" s="59"/>
      <c r="AK538" s="59"/>
      <c r="AL538" s="59"/>
      <c r="AM538" s="59"/>
      <c r="AN538" s="59"/>
      <c r="AO538" s="59"/>
      <c r="AP538" s="59"/>
      <c r="AQ538" s="59"/>
      <c r="AR538" s="59"/>
      <c r="AS538" s="59"/>
      <c r="AT538" s="59"/>
      <c r="AU538" s="59"/>
      <c r="AV538" s="59"/>
      <c r="AW538" s="59"/>
      <c r="AX538" s="59"/>
      <c r="AY538" s="59"/>
      <c r="AZ538" s="59"/>
      <c r="BA538" s="59"/>
      <c r="BB538" s="59"/>
      <c r="BC538" s="59"/>
      <c r="BD538" s="59"/>
      <c r="BE538" s="59"/>
      <c r="BF538" s="59"/>
      <c r="BG538" s="59"/>
    </row>
    <row r="539" spans="5:59" ht="14.1" customHeight="1"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59"/>
      <c r="AK539" s="59"/>
      <c r="AL539" s="59"/>
      <c r="AM539" s="59"/>
      <c r="AN539" s="59"/>
      <c r="AO539" s="59"/>
      <c r="AP539" s="59"/>
      <c r="AQ539" s="59"/>
      <c r="AR539" s="59"/>
      <c r="AS539" s="59"/>
      <c r="AT539" s="59"/>
      <c r="AU539" s="59"/>
      <c r="AV539" s="59"/>
      <c r="AW539" s="59"/>
      <c r="AX539" s="59"/>
      <c r="AY539" s="59"/>
      <c r="AZ539" s="59"/>
      <c r="BA539" s="59"/>
      <c r="BB539" s="59"/>
      <c r="BC539" s="59"/>
      <c r="BD539" s="59"/>
      <c r="BE539" s="59"/>
      <c r="BF539" s="59"/>
      <c r="BG539" s="59"/>
    </row>
    <row r="540" spans="5:59" ht="14.1" customHeight="1"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9"/>
      <c r="AV540" s="59"/>
      <c r="AW540" s="59"/>
      <c r="AX540" s="59"/>
      <c r="AY540" s="59"/>
      <c r="AZ540" s="59"/>
      <c r="BA540" s="59"/>
      <c r="BB540" s="59"/>
      <c r="BC540" s="59"/>
      <c r="BD540" s="59"/>
      <c r="BE540" s="59"/>
      <c r="BF540" s="59"/>
      <c r="BG540" s="59"/>
    </row>
    <row r="541" spans="5:59" ht="14.1" customHeight="1"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/>
      <c r="AJ541" s="59"/>
      <c r="AK541" s="59"/>
      <c r="AL541" s="59"/>
      <c r="AM541" s="59"/>
      <c r="AN541" s="59"/>
      <c r="AO541" s="59"/>
      <c r="AP541" s="59"/>
      <c r="AQ541" s="59"/>
      <c r="AR541" s="59"/>
      <c r="AS541" s="59"/>
      <c r="AT541" s="59"/>
      <c r="AU541" s="59"/>
      <c r="AV541" s="59"/>
      <c r="AW541" s="59"/>
      <c r="AX541" s="59"/>
      <c r="AY541" s="59"/>
      <c r="AZ541" s="59"/>
      <c r="BA541" s="59"/>
      <c r="BB541" s="59"/>
      <c r="BC541" s="59"/>
      <c r="BD541" s="59"/>
      <c r="BE541" s="59"/>
      <c r="BF541" s="59"/>
      <c r="BG541" s="59"/>
    </row>
    <row r="542" spans="5:59" ht="14.1" customHeight="1"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59"/>
      <c r="AK542" s="59"/>
      <c r="AL542" s="59"/>
      <c r="AM542" s="59"/>
      <c r="AN542" s="59"/>
      <c r="AO542" s="59"/>
      <c r="AP542" s="59"/>
      <c r="AQ542" s="59"/>
      <c r="AR542" s="59"/>
      <c r="AS542" s="59"/>
      <c r="AT542" s="59"/>
      <c r="AU542" s="59"/>
      <c r="AV542" s="59"/>
      <c r="AW542" s="59"/>
      <c r="AX542" s="59"/>
      <c r="AY542" s="59"/>
      <c r="AZ542" s="59"/>
      <c r="BA542" s="59"/>
      <c r="BB542" s="59"/>
      <c r="BC542" s="59"/>
      <c r="BD542" s="59"/>
      <c r="BE542" s="59"/>
      <c r="BF542" s="59"/>
      <c r="BG542" s="59"/>
    </row>
    <row r="543" spans="5:59" ht="14.1" customHeight="1"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59"/>
      <c r="AK543" s="59"/>
      <c r="AL543" s="59"/>
      <c r="AM543" s="59"/>
      <c r="AN543" s="59"/>
      <c r="AO543" s="59"/>
      <c r="AP543" s="59"/>
      <c r="AQ543" s="59"/>
      <c r="AR543" s="59"/>
      <c r="AS543" s="59"/>
      <c r="AT543" s="59"/>
      <c r="AU543" s="59"/>
      <c r="AV543" s="59"/>
      <c r="AW543" s="59"/>
      <c r="AX543" s="59"/>
      <c r="AY543" s="59"/>
      <c r="AZ543" s="59"/>
      <c r="BA543" s="59"/>
      <c r="BB543" s="59"/>
      <c r="BC543" s="59"/>
      <c r="BD543" s="59"/>
      <c r="BE543" s="59"/>
      <c r="BF543" s="59"/>
      <c r="BG543" s="59"/>
    </row>
    <row r="544" spans="5:59" ht="14.1" customHeight="1"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  <c r="AD544" s="59"/>
      <c r="AE544" s="59"/>
      <c r="AF544" s="59"/>
      <c r="AG544" s="59"/>
      <c r="AH544" s="59"/>
      <c r="AI544" s="59"/>
      <c r="AJ544" s="59"/>
      <c r="AK544" s="59"/>
      <c r="AL544" s="59"/>
      <c r="AM544" s="59"/>
      <c r="AN544" s="59"/>
      <c r="AO544" s="59"/>
      <c r="AP544" s="59"/>
      <c r="AQ544" s="59"/>
      <c r="AR544" s="59"/>
      <c r="AS544" s="59"/>
      <c r="AT544" s="59"/>
      <c r="AU544" s="59"/>
      <c r="AV544" s="59"/>
      <c r="AW544" s="59"/>
      <c r="AX544" s="59"/>
      <c r="AY544" s="59"/>
      <c r="AZ544" s="59"/>
      <c r="BA544" s="59"/>
      <c r="BB544" s="59"/>
      <c r="BC544" s="59"/>
      <c r="BD544" s="59"/>
      <c r="BE544" s="59"/>
      <c r="BF544" s="59"/>
      <c r="BG544" s="59"/>
    </row>
    <row r="545" spans="5:59" ht="14.1" customHeight="1"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59"/>
      <c r="AK545" s="59"/>
      <c r="AL545" s="59"/>
      <c r="AM545" s="59"/>
      <c r="AN545" s="59"/>
      <c r="AO545" s="59"/>
      <c r="AP545" s="59"/>
      <c r="AQ545" s="59"/>
      <c r="AR545" s="59"/>
      <c r="AS545" s="59"/>
      <c r="AT545" s="59"/>
      <c r="AU545" s="59"/>
      <c r="AV545" s="59"/>
      <c r="AW545" s="59"/>
      <c r="AX545" s="59"/>
      <c r="AY545" s="59"/>
      <c r="AZ545" s="59"/>
      <c r="BA545" s="59"/>
      <c r="BB545" s="59"/>
      <c r="BC545" s="59"/>
      <c r="BD545" s="59"/>
      <c r="BE545" s="59"/>
      <c r="BF545" s="59"/>
      <c r="BG545" s="59"/>
    </row>
    <row r="546" spans="5:59" ht="14.1" customHeight="1"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59"/>
      <c r="AK546" s="59"/>
      <c r="AL546" s="59"/>
      <c r="AM546" s="59"/>
      <c r="AN546" s="59"/>
      <c r="AO546" s="59"/>
      <c r="AP546" s="59"/>
      <c r="AQ546" s="59"/>
      <c r="AR546" s="59"/>
      <c r="AS546" s="59"/>
      <c r="AT546" s="59"/>
      <c r="AU546" s="59"/>
      <c r="AV546" s="59"/>
      <c r="AW546" s="59"/>
      <c r="AX546" s="59"/>
      <c r="AY546" s="59"/>
      <c r="AZ546" s="59"/>
      <c r="BA546" s="59"/>
      <c r="BB546" s="59"/>
      <c r="BC546" s="59"/>
      <c r="BD546" s="59"/>
      <c r="BE546" s="59"/>
      <c r="BF546" s="59"/>
      <c r="BG546" s="59"/>
    </row>
    <row r="547" spans="5:59" ht="14.1" customHeight="1"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9"/>
      <c r="AH547" s="59"/>
      <c r="AI547" s="59"/>
      <c r="AJ547" s="59"/>
      <c r="AK547" s="59"/>
      <c r="AL547" s="59"/>
      <c r="AM547" s="59"/>
      <c r="AN547" s="59"/>
      <c r="AO547" s="59"/>
      <c r="AP547" s="59"/>
      <c r="AQ547" s="59"/>
      <c r="AR547" s="59"/>
      <c r="AS547" s="59"/>
      <c r="AT547" s="59"/>
      <c r="AU547" s="59"/>
      <c r="AV547" s="59"/>
      <c r="AW547" s="59"/>
      <c r="AX547" s="59"/>
      <c r="AY547" s="59"/>
      <c r="AZ547" s="59"/>
      <c r="BA547" s="59"/>
      <c r="BB547" s="59"/>
      <c r="BC547" s="59"/>
      <c r="BD547" s="59"/>
      <c r="BE547" s="59"/>
      <c r="BF547" s="59"/>
      <c r="BG547" s="59"/>
    </row>
    <row r="548" spans="5:59" ht="14.1" customHeight="1"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  <c r="AA548" s="59"/>
      <c r="AB548" s="59"/>
      <c r="AC548" s="59"/>
      <c r="AD548" s="59"/>
      <c r="AE548" s="59"/>
      <c r="AF548" s="59"/>
      <c r="AG548" s="59"/>
      <c r="AH548" s="59"/>
      <c r="AI548" s="59"/>
      <c r="AJ548" s="59"/>
      <c r="AK548" s="59"/>
      <c r="AL548" s="59"/>
      <c r="AM548" s="59"/>
      <c r="AN548" s="59"/>
      <c r="AO548" s="59"/>
      <c r="AP548" s="59"/>
      <c r="AQ548" s="59"/>
      <c r="AR548" s="59"/>
      <c r="AS548" s="59"/>
      <c r="AT548" s="59"/>
      <c r="AU548" s="59"/>
      <c r="AV548" s="59"/>
      <c r="AW548" s="59"/>
      <c r="AX548" s="59"/>
      <c r="AY548" s="59"/>
      <c r="AZ548" s="59"/>
      <c r="BA548" s="59"/>
      <c r="BB548" s="59"/>
      <c r="BC548" s="59"/>
      <c r="BD548" s="59"/>
      <c r="BE548" s="59"/>
      <c r="BF548" s="59"/>
      <c r="BG548" s="59"/>
    </row>
    <row r="549" spans="5:59" ht="14.1" customHeight="1"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59"/>
      <c r="AK549" s="59"/>
      <c r="AL549" s="59"/>
      <c r="AM549" s="59"/>
      <c r="AN549" s="59"/>
      <c r="AO549" s="59"/>
      <c r="AP549" s="59"/>
      <c r="AQ549" s="59"/>
      <c r="AR549" s="59"/>
      <c r="AS549" s="59"/>
      <c r="AT549" s="59"/>
      <c r="AU549" s="59"/>
      <c r="AV549" s="59"/>
      <c r="AW549" s="59"/>
      <c r="AX549" s="59"/>
      <c r="AY549" s="59"/>
      <c r="AZ549" s="59"/>
      <c r="BA549" s="59"/>
      <c r="BB549" s="59"/>
      <c r="BC549" s="59"/>
      <c r="BD549" s="59"/>
      <c r="BE549" s="59"/>
      <c r="BF549" s="59"/>
      <c r="BG549" s="59"/>
    </row>
    <row r="550" spans="5:59" ht="14.1" customHeight="1"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  <c r="AD550" s="59"/>
      <c r="AE550" s="59"/>
      <c r="AF550" s="59"/>
      <c r="AG550" s="59"/>
      <c r="AH550" s="59"/>
      <c r="AI550" s="59"/>
      <c r="AJ550" s="59"/>
      <c r="AK550" s="59"/>
      <c r="AL550" s="59"/>
      <c r="AM550" s="59"/>
      <c r="AN550" s="59"/>
      <c r="AO550" s="59"/>
      <c r="AP550" s="59"/>
      <c r="AQ550" s="59"/>
      <c r="AR550" s="59"/>
      <c r="AS550" s="59"/>
      <c r="AT550" s="59"/>
      <c r="AU550" s="59"/>
      <c r="AV550" s="59"/>
      <c r="AW550" s="59"/>
      <c r="AX550" s="59"/>
      <c r="AY550" s="59"/>
      <c r="AZ550" s="59"/>
      <c r="BA550" s="59"/>
      <c r="BB550" s="59"/>
      <c r="BC550" s="59"/>
      <c r="BD550" s="59"/>
      <c r="BE550" s="59"/>
      <c r="BF550" s="59"/>
      <c r="BG550" s="59"/>
    </row>
    <row r="551" spans="5:59" ht="14.1" customHeight="1"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  <c r="AD551" s="59"/>
      <c r="AE551" s="59"/>
      <c r="AF551" s="59"/>
      <c r="AG551" s="59"/>
      <c r="AH551" s="59"/>
      <c r="AI551" s="59"/>
      <c r="AJ551" s="59"/>
      <c r="AK551" s="59"/>
      <c r="AL551" s="59"/>
      <c r="AM551" s="59"/>
      <c r="AN551" s="59"/>
      <c r="AO551" s="59"/>
      <c r="AP551" s="59"/>
      <c r="AQ551" s="59"/>
      <c r="AR551" s="59"/>
      <c r="AS551" s="59"/>
      <c r="AT551" s="59"/>
      <c r="AU551" s="59"/>
      <c r="AV551" s="59"/>
      <c r="AW551" s="59"/>
      <c r="AX551" s="59"/>
      <c r="AY551" s="59"/>
      <c r="AZ551" s="59"/>
      <c r="BA551" s="59"/>
      <c r="BB551" s="59"/>
      <c r="BC551" s="59"/>
      <c r="BD551" s="59"/>
      <c r="BE551" s="59"/>
      <c r="BF551" s="59"/>
      <c r="BG551" s="59"/>
    </row>
    <row r="552" spans="5:59" ht="14.1" customHeight="1"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59"/>
      <c r="AK552" s="59"/>
      <c r="AL552" s="59"/>
      <c r="AM552" s="59"/>
      <c r="AN552" s="59"/>
      <c r="AO552" s="59"/>
      <c r="AP552" s="59"/>
      <c r="AQ552" s="59"/>
      <c r="AR552" s="59"/>
      <c r="AS552" s="59"/>
      <c r="AT552" s="59"/>
      <c r="AU552" s="59"/>
      <c r="AV552" s="59"/>
      <c r="AW552" s="59"/>
      <c r="AX552" s="59"/>
      <c r="AY552" s="59"/>
      <c r="AZ552" s="59"/>
      <c r="BA552" s="59"/>
      <c r="BB552" s="59"/>
      <c r="BC552" s="59"/>
      <c r="BD552" s="59"/>
      <c r="BE552" s="59"/>
      <c r="BF552" s="59"/>
      <c r="BG552" s="59"/>
    </row>
    <row r="553" spans="5:59" ht="14.1" customHeight="1"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  <c r="AD553" s="59"/>
      <c r="AE553" s="59"/>
      <c r="AF553" s="59"/>
      <c r="AG553" s="59"/>
      <c r="AH553" s="59"/>
      <c r="AI553" s="59"/>
      <c r="AJ553" s="59"/>
      <c r="AK553" s="59"/>
      <c r="AL553" s="59"/>
      <c r="AM553" s="59"/>
      <c r="AN553" s="59"/>
      <c r="AO553" s="59"/>
      <c r="AP553" s="59"/>
      <c r="AQ553" s="59"/>
      <c r="AR553" s="59"/>
      <c r="AS553" s="59"/>
      <c r="AT553" s="59"/>
      <c r="AU553" s="59"/>
      <c r="AV553" s="59"/>
      <c r="AW553" s="59"/>
      <c r="AX553" s="59"/>
      <c r="AY553" s="59"/>
      <c r="AZ553" s="59"/>
      <c r="BA553" s="59"/>
      <c r="BB553" s="59"/>
      <c r="BC553" s="59"/>
      <c r="BD553" s="59"/>
      <c r="BE553" s="59"/>
      <c r="BF553" s="59"/>
      <c r="BG553" s="59"/>
    </row>
    <row r="554" spans="5:59" ht="14.1" customHeight="1"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  <c r="AD554" s="59"/>
      <c r="AE554" s="59"/>
      <c r="AF554" s="59"/>
      <c r="AG554" s="59"/>
      <c r="AH554" s="59"/>
      <c r="AI554" s="59"/>
      <c r="AJ554" s="59"/>
      <c r="AK554" s="59"/>
      <c r="AL554" s="59"/>
      <c r="AM554" s="59"/>
      <c r="AN554" s="59"/>
      <c r="AO554" s="59"/>
      <c r="AP554" s="59"/>
      <c r="AQ554" s="59"/>
      <c r="AR554" s="59"/>
      <c r="AS554" s="59"/>
      <c r="AT554" s="59"/>
      <c r="AU554" s="59"/>
      <c r="AV554" s="59"/>
      <c r="AW554" s="59"/>
      <c r="AX554" s="59"/>
      <c r="AY554" s="59"/>
      <c r="AZ554" s="59"/>
      <c r="BA554" s="59"/>
      <c r="BB554" s="59"/>
      <c r="BC554" s="59"/>
      <c r="BD554" s="59"/>
      <c r="BE554" s="59"/>
      <c r="BF554" s="59"/>
      <c r="BG554" s="59"/>
    </row>
    <row r="555" spans="5:59" ht="14.1" customHeight="1"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/>
      <c r="AJ555" s="59"/>
      <c r="AK555" s="59"/>
      <c r="AL555" s="59"/>
      <c r="AM555" s="59"/>
      <c r="AN555" s="59"/>
      <c r="AO555" s="59"/>
      <c r="AP555" s="59"/>
      <c r="AQ555" s="59"/>
      <c r="AR555" s="59"/>
      <c r="AS555" s="59"/>
      <c r="AT555" s="59"/>
      <c r="AU555" s="59"/>
      <c r="AV555" s="59"/>
      <c r="AW555" s="59"/>
      <c r="AX555" s="59"/>
      <c r="AY555" s="59"/>
      <c r="AZ555" s="59"/>
      <c r="BA555" s="59"/>
      <c r="BB555" s="59"/>
      <c r="BC555" s="59"/>
      <c r="BD555" s="59"/>
      <c r="BE555" s="59"/>
      <c r="BF555" s="59"/>
      <c r="BG555" s="59"/>
    </row>
    <row r="556" spans="5:59" ht="14.1" customHeight="1"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  <c r="AD556" s="59"/>
      <c r="AE556" s="59"/>
      <c r="AF556" s="59"/>
      <c r="AG556" s="59"/>
      <c r="AH556" s="59"/>
      <c r="AI556" s="59"/>
      <c r="AJ556" s="59"/>
      <c r="AK556" s="59"/>
      <c r="AL556" s="59"/>
      <c r="AM556" s="59"/>
      <c r="AN556" s="59"/>
      <c r="AO556" s="59"/>
      <c r="AP556" s="59"/>
      <c r="AQ556" s="59"/>
      <c r="AR556" s="59"/>
      <c r="AS556" s="59"/>
      <c r="AT556" s="59"/>
      <c r="AU556" s="59"/>
      <c r="AV556" s="59"/>
      <c r="AW556" s="59"/>
      <c r="AX556" s="59"/>
      <c r="AY556" s="59"/>
      <c r="AZ556" s="59"/>
      <c r="BA556" s="59"/>
      <c r="BB556" s="59"/>
      <c r="BC556" s="59"/>
      <c r="BD556" s="59"/>
      <c r="BE556" s="59"/>
      <c r="BF556" s="59"/>
      <c r="BG556" s="59"/>
    </row>
    <row r="557" spans="5:59" ht="14.1" customHeight="1"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59"/>
      <c r="AK557" s="59"/>
      <c r="AL557" s="59"/>
      <c r="AM557" s="59"/>
      <c r="AN557" s="59"/>
      <c r="AO557" s="59"/>
      <c r="AP557" s="59"/>
      <c r="AQ557" s="59"/>
      <c r="AR557" s="59"/>
      <c r="AS557" s="59"/>
      <c r="AT557" s="59"/>
      <c r="AU557" s="59"/>
      <c r="AV557" s="59"/>
      <c r="AW557" s="59"/>
      <c r="AX557" s="59"/>
      <c r="AY557" s="59"/>
      <c r="AZ557" s="59"/>
      <c r="BA557" s="59"/>
      <c r="BB557" s="59"/>
      <c r="BC557" s="59"/>
      <c r="BD557" s="59"/>
      <c r="BE557" s="59"/>
      <c r="BF557" s="59"/>
      <c r="BG557" s="59"/>
    </row>
    <row r="558" spans="5:59" ht="14.1" customHeight="1"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59"/>
      <c r="AK558" s="59"/>
      <c r="AL558" s="59"/>
      <c r="AM558" s="59"/>
      <c r="AN558" s="59"/>
      <c r="AO558" s="59"/>
      <c r="AP558" s="59"/>
      <c r="AQ558" s="59"/>
      <c r="AR558" s="59"/>
      <c r="AS558" s="59"/>
      <c r="AT558" s="59"/>
      <c r="AU558" s="59"/>
      <c r="AV558" s="59"/>
      <c r="AW558" s="59"/>
      <c r="AX558" s="59"/>
      <c r="AY558" s="59"/>
      <c r="AZ558" s="59"/>
      <c r="BA558" s="59"/>
      <c r="BB558" s="59"/>
      <c r="BC558" s="59"/>
      <c r="BD558" s="59"/>
      <c r="BE558" s="59"/>
      <c r="BF558" s="59"/>
      <c r="BG558" s="59"/>
    </row>
    <row r="559" spans="5:59" ht="14.1" customHeight="1"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59"/>
      <c r="AK559" s="59"/>
      <c r="AL559" s="59"/>
      <c r="AM559" s="59"/>
      <c r="AN559" s="59"/>
      <c r="AO559" s="59"/>
      <c r="AP559" s="59"/>
      <c r="AQ559" s="59"/>
      <c r="AR559" s="59"/>
      <c r="AS559" s="59"/>
      <c r="AT559" s="59"/>
      <c r="AU559" s="59"/>
      <c r="AV559" s="59"/>
      <c r="AW559" s="59"/>
      <c r="AX559" s="59"/>
      <c r="AY559" s="59"/>
      <c r="AZ559" s="59"/>
      <c r="BA559" s="59"/>
      <c r="BB559" s="59"/>
      <c r="BC559" s="59"/>
      <c r="BD559" s="59"/>
      <c r="BE559" s="59"/>
      <c r="BF559" s="59"/>
      <c r="BG559" s="59"/>
    </row>
    <row r="560" spans="5:59" ht="14.1" customHeight="1"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  <c r="AD560" s="59"/>
      <c r="AE560" s="59"/>
      <c r="AF560" s="59"/>
      <c r="AG560" s="59"/>
      <c r="AH560" s="59"/>
      <c r="AI560" s="59"/>
      <c r="AJ560" s="59"/>
      <c r="AK560" s="59"/>
      <c r="AL560" s="59"/>
      <c r="AM560" s="59"/>
      <c r="AN560" s="59"/>
      <c r="AO560" s="59"/>
      <c r="AP560" s="59"/>
      <c r="AQ560" s="59"/>
      <c r="AR560" s="59"/>
      <c r="AS560" s="59"/>
      <c r="AT560" s="59"/>
      <c r="AU560" s="59"/>
      <c r="AV560" s="59"/>
      <c r="AW560" s="59"/>
      <c r="AX560" s="59"/>
      <c r="AY560" s="59"/>
      <c r="AZ560" s="59"/>
      <c r="BA560" s="59"/>
      <c r="BB560" s="59"/>
      <c r="BC560" s="59"/>
      <c r="BD560" s="59"/>
      <c r="BE560" s="59"/>
      <c r="BF560" s="59"/>
      <c r="BG560" s="59"/>
    </row>
    <row r="561" spans="5:59" ht="14.1" customHeight="1"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  <c r="AD561" s="59"/>
      <c r="AE561" s="59"/>
      <c r="AF561" s="59"/>
      <c r="AG561" s="59"/>
      <c r="AH561" s="59"/>
      <c r="AI561" s="59"/>
      <c r="AJ561" s="59"/>
      <c r="AK561" s="59"/>
      <c r="AL561" s="59"/>
      <c r="AM561" s="59"/>
      <c r="AN561" s="59"/>
      <c r="AO561" s="59"/>
      <c r="AP561" s="59"/>
      <c r="AQ561" s="59"/>
      <c r="AR561" s="59"/>
      <c r="AS561" s="59"/>
      <c r="AT561" s="59"/>
      <c r="AU561" s="59"/>
      <c r="AV561" s="59"/>
      <c r="AW561" s="59"/>
      <c r="AX561" s="59"/>
      <c r="AY561" s="59"/>
      <c r="AZ561" s="59"/>
      <c r="BA561" s="59"/>
      <c r="BB561" s="59"/>
      <c r="BC561" s="59"/>
      <c r="BD561" s="59"/>
      <c r="BE561" s="59"/>
      <c r="BF561" s="59"/>
      <c r="BG561" s="59"/>
    </row>
    <row r="562" spans="5:59" ht="14.1" customHeight="1"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59"/>
      <c r="AE562" s="59"/>
      <c r="AF562" s="59"/>
      <c r="AG562" s="59"/>
      <c r="AH562" s="59"/>
      <c r="AI562" s="59"/>
      <c r="AJ562" s="59"/>
      <c r="AK562" s="59"/>
      <c r="AL562" s="59"/>
      <c r="AM562" s="59"/>
      <c r="AN562" s="59"/>
      <c r="AO562" s="59"/>
      <c r="AP562" s="59"/>
      <c r="AQ562" s="59"/>
      <c r="AR562" s="59"/>
      <c r="AS562" s="59"/>
      <c r="AT562" s="59"/>
      <c r="AU562" s="59"/>
      <c r="AV562" s="59"/>
      <c r="AW562" s="59"/>
      <c r="AX562" s="59"/>
      <c r="AY562" s="59"/>
      <c r="AZ562" s="59"/>
      <c r="BA562" s="59"/>
      <c r="BB562" s="59"/>
      <c r="BC562" s="59"/>
      <c r="BD562" s="59"/>
      <c r="BE562" s="59"/>
      <c r="BF562" s="59"/>
      <c r="BG562" s="59"/>
    </row>
    <row r="563" spans="5:59" ht="14.1" customHeight="1"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59"/>
      <c r="AE563" s="59"/>
      <c r="AF563" s="59"/>
      <c r="AG563" s="59"/>
      <c r="AH563" s="59"/>
      <c r="AI563" s="59"/>
      <c r="AJ563" s="59"/>
      <c r="AK563" s="59"/>
      <c r="AL563" s="59"/>
      <c r="AM563" s="59"/>
      <c r="AN563" s="59"/>
      <c r="AO563" s="59"/>
      <c r="AP563" s="59"/>
      <c r="AQ563" s="59"/>
      <c r="AR563" s="59"/>
      <c r="AS563" s="59"/>
      <c r="AT563" s="59"/>
      <c r="AU563" s="59"/>
      <c r="AV563" s="59"/>
      <c r="AW563" s="59"/>
      <c r="AX563" s="59"/>
      <c r="AY563" s="59"/>
      <c r="AZ563" s="59"/>
      <c r="BA563" s="59"/>
      <c r="BB563" s="59"/>
      <c r="BC563" s="59"/>
      <c r="BD563" s="59"/>
      <c r="BE563" s="59"/>
      <c r="BF563" s="59"/>
      <c r="BG563" s="59"/>
    </row>
    <row r="564" spans="5:59" ht="14.1" customHeight="1"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  <c r="AD564" s="59"/>
      <c r="AE564" s="59"/>
      <c r="AF564" s="59"/>
      <c r="AG564" s="59"/>
      <c r="AH564" s="59"/>
      <c r="AI564" s="59"/>
      <c r="AJ564" s="59"/>
      <c r="AK564" s="59"/>
      <c r="AL564" s="59"/>
      <c r="AM564" s="59"/>
      <c r="AN564" s="59"/>
      <c r="AO564" s="59"/>
      <c r="AP564" s="59"/>
      <c r="AQ564" s="59"/>
      <c r="AR564" s="59"/>
      <c r="AS564" s="59"/>
      <c r="AT564" s="59"/>
      <c r="AU564" s="59"/>
      <c r="AV564" s="59"/>
      <c r="AW564" s="59"/>
      <c r="AX564" s="59"/>
      <c r="AY564" s="59"/>
      <c r="AZ564" s="59"/>
      <c r="BA564" s="59"/>
      <c r="BB564" s="59"/>
      <c r="BC564" s="59"/>
      <c r="BD564" s="59"/>
      <c r="BE564" s="59"/>
      <c r="BF564" s="59"/>
      <c r="BG564" s="59"/>
    </row>
    <row r="565" spans="5:59" ht="14.1" customHeight="1"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  <c r="AD565" s="59"/>
      <c r="AE565" s="59"/>
      <c r="AF565" s="59"/>
      <c r="AG565" s="59"/>
      <c r="AH565" s="59"/>
      <c r="AI565" s="59"/>
      <c r="AJ565" s="59"/>
      <c r="AK565" s="59"/>
      <c r="AL565" s="59"/>
      <c r="AM565" s="59"/>
      <c r="AN565" s="59"/>
      <c r="AO565" s="59"/>
      <c r="AP565" s="59"/>
      <c r="AQ565" s="59"/>
      <c r="AR565" s="59"/>
      <c r="AS565" s="59"/>
      <c r="AT565" s="59"/>
      <c r="AU565" s="59"/>
      <c r="AV565" s="59"/>
      <c r="AW565" s="59"/>
      <c r="AX565" s="59"/>
      <c r="AY565" s="59"/>
      <c r="AZ565" s="59"/>
      <c r="BA565" s="59"/>
      <c r="BB565" s="59"/>
      <c r="BC565" s="59"/>
      <c r="BD565" s="59"/>
      <c r="BE565" s="59"/>
      <c r="BF565" s="59"/>
      <c r="BG565" s="59"/>
    </row>
    <row r="566" spans="5:59" ht="14.1" customHeight="1"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  <c r="AD566" s="59"/>
      <c r="AE566" s="59"/>
      <c r="AF566" s="59"/>
      <c r="AG566" s="59"/>
      <c r="AH566" s="59"/>
      <c r="AI566" s="59"/>
      <c r="AJ566" s="59"/>
      <c r="AK566" s="59"/>
      <c r="AL566" s="59"/>
      <c r="AM566" s="59"/>
      <c r="AN566" s="59"/>
      <c r="AO566" s="59"/>
      <c r="AP566" s="59"/>
      <c r="AQ566" s="59"/>
      <c r="AR566" s="59"/>
      <c r="AS566" s="59"/>
      <c r="AT566" s="59"/>
      <c r="AU566" s="59"/>
      <c r="AV566" s="59"/>
      <c r="AW566" s="59"/>
      <c r="AX566" s="59"/>
      <c r="AY566" s="59"/>
      <c r="AZ566" s="59"/>
      <c r="BA566" s="59"/>
      <c r="BB566" s="59"/>
      <c r="BC566" s="59"/>
      <c r="BD566" s="59"/>
      <c r="BE566" s="59"/>
      <c r="BF566" s="59"/>
      <c r="BG566" s="59"/>
    </row>
    <row r="567" spans="5:59" ht="14.1" customHeight="1"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  <c r="AD567" s="59"/>
      <c r="AE567" s="59"/>
      <c r="AF567" s="59"/>
      <c r="AG567" s="59"/>
      <c r="AH567" s="59"/>
      <c r="AI567" s="59"/>
      <c r="AJ567" s="59"/>
      <c r="AK567" s="59"/>
      <c r="AL567" s="59"/>
      <c r="AM567" s="59"/>
      <c r="AN567" s="59"/>
      <c r="AO567" s="59"/>
      <c r="AP567" s="59"/>
      <c r="AQ567" s="59"/>
      <c r="AR567" s="59"/>
      <c r="AS567" s="59"/>
      <c r="AT567" s="59"/>
      <c r="AU567" s="59"/>
      <c r="AV567" s="59"/>
      <c r="AW567" s="59"/>
      <c r="AX567" s="59"/>
      <c r="AY567" s="59"/>
      <c r="AZ567" s="59"/>
      <c r="BA567" s="59"/>
      <c r="BB567" s="59"/>
      <c r="BC567" s="59"/>
      <c r="BD567" s="59"/>
      <c r="BE567" s="59"/>
      <c r="BF567" s="59"/>
      <c r="BG567" s="59"/>
    </row>
    <row r="568" spans="5:59" ht="14.1" customHeight="1"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59"/>
      <c r="AK568" s="59"/>
      <c r="AL568" s="59"/>
      <c r="AM568" s="59"/>
      <c r="AN568" s="59"/>
      <c r="AO568" s="59"/>
      <c r="AP568" s="59"/>
      <c r="AQ568" s="59"/>
      <c r="AR568" s="59"/>
      <c r="AS568" s="59"/>
      <c r="AT568" s="59"/>
      <c r="AU568" s="59"/>
      <c r="AV568" s="59"/>
      <c r="AW568" s="59"/>
      <c r="AX568" s="59"/>
      <c r="AY568" s="59"/>
      <c r="AZ568" s="59"/>
      <c r="BA568" s="59"/>
      <c r="BB568" s="59"/>
      <c r="BC568" s="59"/>
      <c r="BD568" s="59"/>
      <c r="BE568" s="59"/>
      <c r="BF568" s="59"/>
      <c r="BG568" s="59"/>
    </row>
    <row r="569" spans="5:59" ht="14.1" customHeight="1"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59"/>
      <c r="AU569" s="59"/>
      <c r="AV569" s="59"/>
      <c r="AW569" s="59"/>
      <c r="AX569" s="59"/>
      <c r="AY569" s="59"/>
      <c r="AZ569" s="59"/>
      <c r="BA569" s="59"/>
      <c r="BB569" s="59"/>
      <c r="BC569" s="59"/>
      <c r="BD569" s="59"/>
      <c r="BE569" s="59"/>
      <c r="BF569" s="59"/>
      <c r="BG569" s="59"/>
    </row>
    <row r="570" spans="5:59" ht="14.1" customHeight="1"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59"/>
      <c r="AK570" s="59"/>
      <c r="AL570" s="59"/>
      <c r="AM570" s="59"/>
      <c r="AN570" s="59"/>
      <c r="AO570" s="59"/>
      <c r="AP570" s="59"/>
      <c r="AQ570" s="59"/>
      <c r="AR570" s="59"/>
      <c r="AS570" s="59"/>
      <c r="AT570" s="59"/>
      <c r="AU570" s="59"/>
      <c r="AV570" s="59"/>
      <c r="AW570" s="59"/>
      <c r="AX570" s="59"/>
      <c r="AY570" s="59"/>
      <c r="AZ570" s="59"/>
      <c r="BA570" s="59"/>
      <c r="BB570" s="59"/>
      <c r="BC570" s="59"/>
      <c r="BD570" s="59"/>
      <c r="BE570" s="59"/>
      <c r="BF570" s="59"/>
      <c r="BG570" s="59"/>
    </row>
    <row r="571" spans="5:59" ht="14.1" customHeight="1"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59"/>
      <c r="AK571" s="59"/>
      <c r="AL571" s="59"/>
      <c r="AM571" s="59"/>
      <c r="AN571" s="59"/>
      <c r="AO571" s="59"/>
      <c r="AP571" s="59"/>
      <c r="AQ571" s="59"/>
      <c r="AR571" s="59"/>
      <c r="AS571" s="59"/>
      <c r="AT571" s="59"/>
      <c r="AU571" s="59"/>
      <c r="AV571" s="59"/>
      <c r="AW571" s="59"/>
      <c r="AX571" s="59"/>
      <c r="AY571" s="59"/>
      <c r="AZ571" s="59"/>
      <c r="BA571" s="59"/>
      <c r="BB571" s="59"/>
      <c r="BC571" s="59"/>
      <c r="BD571" s="59"/>
      <c r="BE571" s="59"/>
      <c r="BF571" s="59"/>
      <c r="BG571" s="59"/>
    </row>
    <row r="572" spans="5:59" ht="14.1" customHeight="1"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  <c r="AD572" s="59"/>
      <c r="AE572" s="59"/>
      <c r="AF572" s="59"/>
      <c r="AG572" s="59"/>
      <c r="AH572" s="59"/>
      <c r="AI572" s="59"/>
      <c r="AJ572" s="59"/>
      <c r="AK572" s="59"/>
      <c r="AL572" s="59"/>
      <c r="AM572" s="59"/>
      <c r="AN572" s="59"/>
      <c r="AO572" s="59"/>
      <c r="AP572" s="59"/>
      <c r="AQ572" s="59"/>
      <c r="AR572" s="59"/>
      <c r="AS572" s="59"/>
      <c r="AT572" s="59"/>
      <c r="AU572" s="59"/>
      <c r="AV572" s="59"/>
      <c r="AW572" s="59"/>
      <c r="AX572" s="59"/>
      <c r="AY572" s="59"/>
      <c r="AZ572" s="59"/>
      <c r="BA572" s="59"/>
      <c r="BB572" s="59"/>
      <c r="BC572" s="59"/>
      <c r="BD572" s="59"/>
      <c r="BE572" s="59"/>
      <c r="BF572" s="59"/>
      <c r="BG572" s="59"/>
    </row>
    <row r="573" spans="5:59" ht="14.1" customHeight="1"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59"/>
      <c r="AJ573" s="59"/>
      <c r="AK573" s="59"/>
      <c r="AL573" s="59"/>
      <c r="AM573" s="59"/>
      <c r="AN573" s="59"/>
      <c r="AO573" s="59"/>
      <c r="AP573" s="59"/>
      <c r="AQ573" s="59"/>
      <c r="AR573" s="59"/>
      <c r="AS573" s="59"/>
      <c r="AT573" s="59"/>
      <c r="AU573" s="59"/>
      <c r="AV573" s="59"/>
      <c r="AW573" s="59"/>
      <c r="AX573" s="59"/>
      <c r="AY573" s="59"/>
      <c r="AZ573" s="59"/>
      <c r="BA573" s="59"/>
      <c r="BB573" s="59"/>
      <c r="BC573" s="59"/>
      <c r="BD573" s="59"/>
      <c r="BE573" s="59"/>
      <c r="BF573" s="59"/>
      <c r="BG573" s="59"/>
    </row>
    <row r="574" spans="5:59" ht="14.1" customHeight="1"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9"/>
      <c r="BC574" s="59"/>
      <c r="BD574" s="59"/>
      <c r="BE574" s="59"/>
      <c r="BF574" s="59"/>
      <c r="BG574" s="59"/>
    </row>
    <row r="575" spans="5:59" ht="14.1" customHeight="1"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9"/>
      <c r="AV575" s="59"/>
      <c r="AW575" s="59"/>
      <c r="AX575" s="59"/>
      <c r="AY575" s="59"/>
      <c r="AZ575" s="59"/>
      <c r="BA575" s="59"/>
      <c r="BB575" s="59"/>
      <c r="BC575" s="59"/>
      <c r="BD575" s="59"/>
      <c r="BE575" s="59"/>
      <c r="BF575" s="59"/>
      <c r="BG575" s="59"/>
    </row>
    <row r="576" spans="5:59" ht="14.1" customHeight="1"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  <c r="AD576" s="59"/>
      <c r="AE576" s="59"/>
      <c r="AF576" s="59"/>
      <c r="AG576" s="59"/>
      <c r="AH576" s="59"/>
      <c r="AI576" s="59"/>
      <c r="AJ576" s="59"/>
      <c r="AK576" s="59"/>
      <c r="AL576" s="59"/>
      <c r="AM576" s="59"/>
      <c r="AN576" s="59"/>
      <c r="AO576" s="59"/>
      <c r="AP576" s="59"/>
      <c r="AQ576" s="59"/>
      <c r="AR576" s="59"/>
      <c r="AS576" s="59"/>
      <c r="AT576" s="59"/>
      <c r="AU576" s="59"/>
      <c r="AV576" s="59"/>
      <c r="AW576" s="59"/>
      <c r="AX576" s="59"/>
      <c r="AY576" s="59"/>
      <c r="AZ576" s="59"/>
      <c r="BA576" s="59"/>
      <c r="BB576" s="59"/>
      <c r="BC576" s="59"/>
      <c r="BD576" s="59"/>
      <c r="BE576" s="59"/>
      <c r="BF576" s="59"/>
      <c r="BG576" s="59"/>
    </row>
    <row r="577" spans="5:59" ht="14.1" customHeight="1"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  <c r="AD577" s="59"/>
      <c r="AE577" s="59"/>
      <c r="AF577" s="59"/>
      <c r="AG577" s="59"/>
      <c r="AH577" s="59"/>
      <c r="AI577" s="59"/>
      <c r="AJ577" s="59"/>
      <c r="AK577" s="59"/>
      <c r="AL577" s="59"/>
      <c r="AM577" s="59"/>
      <c r="AN577" s="59"/>
      <c r="AO577" s="59"/>
      <c r="AP577" s="59"/>
      <c r="AQ577" s="59"/>
      <c r="AR577" s="59"/>
      <c r="AS577" s="59"/>
      <c r="AT577" s="59"/>
      <c r="AU577" s="59"/>
      <c r="AV577" s="59"/>
      <c r="AW577" s="59"/>
      <c r="AX577" s="59"/>
      <c r="AY577" s="59"/>
      <c r="AZ577" s="59"/>
      <c r="BA577" s="59"/>
      <c r="BB577" s="59"/>
      <c r="BC577" s="59"/>
      <c r="BD577" s="59"/>
      <c r="BE577" s="59"/>
      <c r="BF577" s="59"/>
      <c r="BG577" s="59"/>
    </row>
    <row r="578" spans="5:59" ht="14.1" customHeight="1"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59"/>
      <c r="AW578" s="59"/>
      <c r="AX578" s="59"/>
      <c r="AY578" s="59"/>
      <c r="AZ578" s="59"/>
      <c r="BA578" s="59"/>
      <c r="BB578" s="59"/>
      <c r="BC578" s="59"/>
      <c r="BD578" s="59"/>
      <c r="BE578" s="59"/>
      <c r="BF578" s="59"/>
      <c r="BG578" s="59"/>
    </row>
    <row r="579" spans="5:59" ht="14.1" customHeight="1"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9"/>
      <c r="AV579" s="59"/>
      <c r="AW579" s="59"/>
      <c r="AX579" s="59"/>
      <c r="AY579" s="59"/>
      <c r="AZ579" s="59"/>
      <c r="BA579" s="59"/>
      <c r="BB579" s="59"/>
      <c r="BC579" s="59"/>
      <c r="BD579" s="59"/>
      <c r="BE579" s="59"/>
      <c r="BF579" s="59"/>
      <c r="BG579" s="59"/>
    </row>
    <row r="580" spans="5:59" ht="14.1" customHeight="1"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59"/>
      <c r="AK580" s="59"/>
      <c r="AL580" s="59"/>
      <c r="AM580" s="59"/>
      <c r="AN580" s="59"/>
      <c r="AO580" s="59"/>
      <c r="AP580" s="59"/>
      <c r="AQ580" s="59"/>
      <c r="AR580" s="59"/>
      <c r="AS580" s="59"/>
      <c r="AT580" s="59"/>
      <c r="AU580" s="59"/>
      <c r="AV580" s="59"/>
      <c r="AW580" s="59"/>
      <c r="AX580" s="59"/>
      <c r="AY580" s="59"/>
      <c r="AZ580" s="59"/>
      <c r="BA580" s="59"/>
      <c r="BB580" s="59"/>
      <c r="BC580" s="59"/>
      <c r="BD580" s="59"/>
      <c r="BE580" s="59"/>
      <c r="BF580" s="59"/>
      <c r="BG580" s="59"/>
    </row>
    <row r="581" spans="5:59" ht="14.1" customHeight="1"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59"/>
      <c r="AK581" s="59"/>
      <c r="AL581" s="59"/>
      <c r="AM581" s="59"/>
      <c r="AN581" s="59"/>
      <c r="AO581" s="59"/>
      <c r="AP581" s="59"/>
      <c r="AQ581" s="59"/>
      <c r="AR581" s="59"/>
      <c r="AS581" s="59"/>
      <c r="AT581" s="59"/>
      <c r="AU581" s="59"/>
      <c r="AV581" s="59"/>
      <c r="AW581" s="59"/>
      <c r="AX581" s="59"/>
      <c r="AY581" s="59"/>
      <c r="AZ581" s="59"/>
      <c r="BA581" s="59"/>
      <c r="BB581" s="59"/>
      <c r="BC581" s="59"/>
      <c r="BD581" s="59"/>
      <c r="BE581" s="59"/>
      <c r="BF581" s="59"/>
      <c r="BG581" s="59"/>
    </row>
    <row r="582" spans="5:59" ht="14.1" customHeight="1"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59"/>
      <c r="AY582" s="59"/>
      <c r="AZ582" s="59"/>
      <c r="BA582" s="59"/>
      <c r="BB582" s="59"/>
      <c r="BC582" s="59"/>
      <c r="BD582" s="59"/>
      <c r="BE582" s="59"/>
      <c r="BF582" s="59"/>
      <c r="BG582" s="59"/>
    </row>
    <row r="583" spans="5:59" ht="14.1" customHeight="1"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59"/>
      <c r="AU583" s="59"/>
      <c r="AV583" s="59"/>
      <c r="AW583" s="59"/>
      <c r="AX583" s="59"/>
      <c r="AY583" s="59"/>
      <c r="AZ583" s="59"/>
      <c r="BA583" s="59"/>
      <c r="BB583" s="59"/>
      <c r="BC583" s="59"/>
      <c r="BD583" s="59"/>
      <c r="BE583" s="59"/>
      <c r="BF583" s="59"/>
      <c r="BG583" s="59"/>
    </row>
    <row r="584" spans="5:59" ht="14.1" customHeight="1"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  <c r="AD584" s="59"/>
      <c r="AE584" s="59"/>
      <c r="AF584" s="59"/>
      <c r="AG584" s="59"/>
      <c r="AH584" s="59"/>
      <c r="AI584" s="59"/>
      <c r="AJ584" s="59"/>
      <c r="AK584" s="59"/>
      <c r="AL584" s="59"/>
      <c r="AM584" s="59"/>
      <c r="AN584" s="59"/>
      <c r="AO584" s="59"/>
      <c r="AP584" s="59"/>
      <c r="AQ584" s="59"/>
      <c r="AR584" s="59"/>
      <c r="AS584" s="59"/>
      <c r="AT584" s="59"/>
      <c r="AU584" s="59"/>
      <c r="AV584" s="59"/>
      <c r="AW584" s="59"/>
      <c r="AX584" s="59"/>
      <c r="AY584" s="59"/>
      <c r="AZ584" s="59"/>
      <c r="BA584" s="59"/>
      <c r="BB584" s="59"/>
      <c r="BC584" s="59"/>
      <c r="BD584" s="59"/>
      <c r="BE584" s="59"/>
      <c r="BF584" s="59"/>
      <c r="BG584" s="59"/>
    </row>
    <row r="585" spans="5:59" ht="14.1" customHeight="1"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  <c r="AD585" s="59"/>
      <c r="AE585" s="59"/>
      <c r="AF585" s="59"/>
      <c r="AG585" s="59"/>
      <c r="AH585" s="59"/>
      <c r="AI585" s="59"/>
      <c r="AJ585" s="59"/>
      <c r="AK585" s="59"/>
      <c r="AL585" s="59"/>
      <c r="AM585" s="59"/>
      <c r="AN585" s="59"/>
      <c r="AO585" s="59"/>
      <c r="AP585" s="59"/>
      <c r="AQ585" s="59"/>
      <c r="AR585" s="59"/>
      <c r="AS585" s="59"/>
      <c r="AT585" s="59"/>
      <c r="AU585" s="59"/>
      <c r="AV585" s="59"/>
      <c r="AW585" s="59"/>
      <c r="AX585" s="59"/>
      <c r="AY585" s="59"/>
      <c r="AZ585" s="59"/>
      <c r="BA585" s="59"/>
      <c r="BB585" s="59"/>
      <c r="BC585" s="59"/>
      <c r="BD585" s="59"/>
      <c r="BE585" s="59"/>
      <c r="BF585" s="59"/>
      <c r="BG585" s="59"/>
    </row>
    <row r="586" spans="5:59" ht="14.1" customHeight="1"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  <c r="AD586" s="59"/>
      <c r="AE586" s="59"/>
      <c r="AF586" s="59"/>
      <c r="AG586" s="59"/>
      <c r="AH586" s="59"/>
      <c r="AI586" s="59"/>
      <c r="AJ586" s="59"/>
      <c r="AK586" s="59"/>
      <c r="AL586" s="59"/>
      <c r="AM586" s="59"/>
      <c r="AN586" s="59"/>
      <c r="AO586" s="59"/>
      <c r="AP586" s="59"/>
      <c r="AQ586" s="59"/>
      <c r="AR586" s="59"/>
      <c r="AS586" s="59"/>
      <c r="AT586" s="59"/>
      <c r="AU586" s="59"/>
      <c r="AV586" s="59"/>
      <c r="AW586" s="59"/>
      <c r="AX586" s="59"/>
      <c r="AY586" s="59"/>
      <c r="AZ586" s="59"/>
      <c r="BA586" s="59"/>
      <c r="BB586" s="59"/>
      <c r="BC586" s="59"/>
      <c r="BD586" s="59"/>
      <c r="BE586" s="59"/>
      <c r="BF586" s="59"/>
      <c r="BG586" s="59"/>
    </row>
    <row r="587" spans="5:59" ht="14.1" customHeight="1"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59"/>
      <c r="AK587" s="59"/>
      <c r="AL587" s="59"/>
      <c r="AM587" s="59"/>
      <c r="AN587" s="59"/>
      <c r="AO587" s="59"/>
      <c r="AP587" s="59"/>
      <c r="AQ587" s="59"/>
      <c r="AR587" s="59"/>
      <c r="AS587" s="59"/>
      <c r="AT587" s="59"/>
      <c r="AU587" s="59"/>
      <c r="AV587" s="59"/>
      <c r="AW587" s="59"/>
      <c r="AX587" s="59"/>
      <c r="AY587" s="59"/>
      <c r="AZ587" s="59"/>
      <c r="BA587" s="59"/>
      <c r="BB587" s="59"/>
      <c r="BC587" s="59"/>
      <c r="BD587" s="59"/>
      <c r="BE587" s="59"/>
      <c r="BF587" s="59"/>
      <c r="BG587" s="59"/>
    </row>
    <row r="588" spans="5:59" ht="14.1" customHeight="1"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  <c r="AD588" s="59"/>
      <c r="AE588" s="59"/>
      <c r="AF588" s="59"/>
      <c r="AG588" s="59"/>
      <c r="AH588" s="59"/>
      <c r="AI588" s="59"/>
      <c r="AJ588" s="59"/>
      <c r="AK588" s="59"/>
      <c r="AL588" s="59"/>
      <c r="AM588" s="59"/>
      <c r="AN588" s="59"/>
      <c r="AO588" s="59"/>
      <c r="AP588" s="59"/>
      <c r="AQ588" s="59"/>
      <c r="AR588" s="59"/>
      <c r="AS588" s="59"/>
      <c r="AT588" s="59"/>
      <c r="AU588" s="59"/>
      <c r="AV588" s="59"/>
      <c r="AW588" s="59"/>
      <c r="AX588" s="59"/>
      <c r="AY588" s="59"/>
      <c r="AZ588" s="59"/>
      <c r="BA588" s="59"/>
      <c r="BB588" s="59"/>
      <c r="BC588" s="59"/>
      <c r="BD588" s="59"/>
      <c r="BE588" s="59"/>
      <c r="BF588" s="59"/>
      <c r="BG588" s="59"/>
    </row>
    <row r="589" spans="5:59" ht="14.1" customHeight="1"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  <c r="AD589" s="59"/>
      <c r="AE589" s="59"/>
      <c r="AF589" s="59"/>
      <c r="AG589" s="59"/>
      <c r="AH589" s="59"/>
      <c r="AI589" s="59"/>
      <c r="AJ589" s="59"/>
      <c r="AK589" s="59"/>
      <c r="AL589" s="59"/>
      <c r="AM589" s="59"/>
      <c r="AN589" s="59"/>
      <c r="AO589" s="59"/>
      <c r="AP589" s="59"/>
      <c r="AQ589" s="59"/>
      <c r="AR589" s="59"/>
      <c r="AS589" s="59"/>
      <c r="AT589" s="59"/>
      <c r="AU589" s="59"/>
      <c r="AV589" s="59"/>
      <c r="AW589" s="59"/>
      <c r="AX589" s="59"/>
      <c r="AY589" s="59"/>
      <c r="AZ589" s="59"/>
      <c r="BA589" s="59"/>
      <c r="BB589" s="59"/>
      <c r="BC589" s="59"/>
      <c r="BD589" s="59"/>
      <c r="BE589" s="59"/>
      <c r="BF589" s="59"/>
      <c r="BG589" s="59"/>
    </row>
    <row r="590" spans="5:59" ht="14.1" customHeight="1"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  <c r="AD590" s="59"/>
      <c r="AE590" s="59"/>
      <c r="AF590" s="59"/>
      <c r="AG590" s="59"/>
      <c r="AH590" s="59"/>
      <c r="AI590" s="59"/>
      <c r="AJ590" s="59"/>
      <c r="AK590" s="59"/>
      <c r="AL590" s="59"/>
      <c r="AM590" s="59"/>
      <c r="AN590" s="59"/>
      <c r="AO590" s="59"/>
      <c r="AP590" s="59"/>
      <c r="AQ590" s="59"/>
      <c r="AR590" s="59"/>
      <c r="AS590" s="59"/>
      <c r="AT590" s="59"/>
      <c r="AU590" s="59"/>
      <c r="AV590" s="59"/>
      <c r="AW590" s="59"/>
      <c r="AX590" s="59"/>
      <c r="AY590" s="59"/>
      <c r="AZ590" s="59"/>
      <c r="BA590" s="59"/>
      <c r="BB590" s="59"/>
      <c r="BC590" s="59"/>
      <c r="BD590" s="59"/>
      <c r="BE590" s="59"/>
      <c r="BF590" s="59"/>
      <c r="BG590" s="59"/>
    </row>
    <row r="591" spans="5:59" ht="14.1" customHeight="1"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  <c r="AD591" s="59"/>
      <c r="AE591" s="59"/>
      <c r="AF591" s="59"/>
      <c r="AG591" s="59"/>
      <c r="AH591" s="59"/>
      <c r="AI591" s="59"/>
      <c r="AJ591" s="59"/>
      <c r="AK591" s="59"/>
      <c r="AL591" s="59"/>
      <c r="AM591" s="59"/>
      <c r="AN591" s="59"/>
      <c r="AO591" s="59"/>
      <c r="AP591" s="59"/>
      <c r="AQ591" s="59"/>
      <c r="AR591" s="59"/>
      <c r="AS591" s="59"/>
      <c r="AT591" s="59"/>
      <c r="AU591" s="59"/>
      <c r="AV591" s="59"/>
      <c r="AW591" s="59"/>
      <c r="AX591" s="59"/>
      <c r="AY591" s="59"/>
      <c r="AZ591" s="59"/>
      <c r="BA591" s="59"/>
      <c r="BB591" s="59"/>
      <c r="BC591" s="59"/>
      <c r="BD591" s="59"/>
      <c r="BE591" s="59"/>
      <c r="BF591" s="59"/>
      <c r="BG591" s="59"/>
    </row>
    <row r="592" spans="5:59" ht="14.1" customHeight="1"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/>
      <c r="AJ592" s="59"/>
      <c r="AK592" s="59"/>
      <c r="AL592" s="59"/>
      <c r="AM592" s="59"/>
      <c r="AN592" s="59"/>
      <c r="AO592" s="59"/>
      <c r="AP592" s="59"/>
      <c r="AQ592" s="59"/>
      <c r="AR592" s="59"/>
      <c r="AS592" s="59"/>
      <c r="AT592" s="59"/>
      <c r="AU592" s="59"/>
      <c r="AV592" s="59"/>
      <c r="AW592" s="59"/>
      <c r="AX592" s="59"/>
      <c r="AY592" s="59"/>
      <c r="AZ592" s="59"/>
      <c r="BA592" s="59"/>
      <c r="BB592" s="59"/>
      <c r="BC592" s="59"/>
      <c r="BD592" s="59"/>
      <c r="BE592" s="59"/>
      <c r="BF592" s="59"/>
      <c r="BG592" s="59"/>
    </row>
    <row r="593" spans="5:59" ht="14.1" customHeight="1"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59"/>
      <c r="AK593" s="59"/>
      <c r="AL593" s="59"/>
      <c r="AM593" s="59"/>
      <c r="AN593" s="59"/>
      <c r="AO593" s="59"/>
      <c r="AP593" s="59"/>
      <c r="AQ593" s="59"/>
      <c r="AR593" s="59"/>
      <c r="AS593" s="59"/>
      <c r="AT593" s="59"/>
      <c r="AU593" s="59"/>
      <c r="AV593" s="59"/>
      <c r="AW593" s="59"/>
      <c r="AX593" s="59"/>
      <c r="AY593" s="59"/>
      <c r="AZ593" s="59"/>
      <c r="BA593" s="59"/>
      <c r="BB593" s="59"/>
      <c r="BC593" s="59"/>
      <c r="BD593" s="59"/>
      <c r="BE593" s="59"/>
      <c r="BF593" s="59"/>
      <c r="BG593" s="59"/>
    </row>
    <row r="594" spans="5:59" ht="14.1" customHeight="1"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59"/>
      <c r="AK594" s="59"/>
      <c r="AL594" s="59"/>
      <c r="AM594" s="59"/>
      <c r="AN594" s="59"/>
      <c r="AO594" s="59"/>
      <c r="AP594" s="59"/>
      <c r="AQ594" s="59"/>
      <c r="AR594" s="59"/>
      <c r="AS594" s="59"/>
      <c r="AT594" s="59"/>
      <c r="AU594" s="59"/>
      <c r="AV594" s="59"/>
      <c r="AW594" s="59"/>
      <c r="AX594" s="59"/>
      <c r="AY594" s="59"/>
      <c r="AZ594" s="59"/>
      <c r="BA594" s="59"/>
      <c r="BB594" s="59"/>
      <c r="BC594" s="59"/>
      <c r="BD594" s="59"/>
      <c r="BE594" s="59"/>
      <c r="BF594" s="59"/>
      <c r="BG594" s="59"/>
    </row>
    <row r="595" spans="5:59" ht="14.1" customHeight="1"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  <c r="AJ595" s="59"/>
      <c r="AK595" s="59"/>
      <c r="AL595" s="59"/>
      <c r="AM595" s="59"/>
      <c r="AN595" s="59"/>
      <c r="AO595" s="59"/>
      <c r="AP595" s="59"/>
      <c r="AQ595" s="59"/>
      <c r="AR595" s="59"/>
      <c r="AS595" s="59"/>
      <c r="AT595" s="59"/>
      <c r="AU595" s="59"/>
      <c r="AV595" s="59"/>
      <c r="AW595" s="59"/>
      <c r="AX595" s="59"/>
      <c r="AY595" s="59"/>
      <c r="AZ595" s="59"/>
      <c r="BA595" s="59"/>
      <c r="BB595" s="59"/>
      <c r="BC595" s="59"/>
      <c r="BD595" s="59"/>
      <c r="BE595" s="59"/>
      <c r="BF595" s="59"/>
      <c r="BG595" s="59"/>
    </row>
    <row r="596" spans="5:59" ht="14.1" customHeight="1"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  <c r="AD596" s="59"/>
      <c r="AE596" s="59"/>
      <c r="AF596" s="59"/>
      <c r="AG596" s="59"/>
      <c r="AH596" s="59"/>
      <c r="AI596" s="59"/>
      <c r="AJ596" s="59"/>
      <c r="AK596" s="59"/>
      <c r="AL596" s="59"/>
      <c r="AM596" s="59"/>
      <c r="AN596" s="59"/>
      <c r="AO596" s="59"/>
      <c r="AP596" s="59"/>
      <c r="AQ596" s="59"/>
      <c r="AR596" s="59"/>
      <c r="AS596" s="59"/>
      <c r="AT596" s="59"/>
      <c r="AU596" s="59"/>
      <c r="AV596" s="59"/>
      <c r="AW596" s="59"/>
      <c r="AX596" s="59"/>
      <c r="AY596" s="59"/>
      <c r="AZ596" s="59"/>
      <c r="BA596" s="59"/>
      <c r="BB596" s="59"/>
      <c r="BC596" s="59"/>
      <c r="BD596" s="59"/>
      <c r="BE596" s="59"/>
      <c r="BF596" s="59"/>
      <c r="BG596" s="59"/>
    </row>
    <row r="597" spans="5:59" ht="14.1" customHeight="1"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59"/>
      <c r="AK597" s="59"/>
      <c r="AL597" s="59"/>
      <c r="AM597" s="59"/>
      <c r="AN597" s="59"/>
      <c r="AO597" s="59"/>
      <c r="AP597" s="59"/>
      <c r="AQ597" s="59"/>
      <c r="AR597" s="59"/>
      <c r="AS597" s="59"/>
      <c r="AT597" s="59"/>
      <c r="AU597" s="59"/>
      <c r="AV597" s="59"/>
      <c r="AW597" s="59"/>
      <c r="AX597" s="59"/>
      <c r="AY597" s="59"/>
      <c r="AZ597" s="59"/>
      <c r="BA597" s="59"/>
      <c r="BB597" s="59"/>
      <c r="BC597" s="59"/>
      <c r="BD597" s="59"/>
      <c r="BE597" s="59"/>
      <c r="BF597" s="59"/>
      <c r="BG597" s="59"/>
    </row>
    <row r="598" spans="5:59" ht="14.1" customHeight="1"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  <c r="AD598" s="59"/>
      <c r="AE598" s="59"/>
      <c r="AF598" s="59"/>
      <c r="AG598" s="59"/>
      <c r="AH598" s="59"/>
      <c r="AI598" s="59"/>
      <c r="AJ598" s="59"/>
      <c r="AK598" s="59"/>
      <c r="AL598" s="59"/>
      <c r="AM598" s="59"/>
      <c r="AN598" s="59"/>
      <c r="AO598" s="59"/>
      <c r="AP598" s="59"/>
      <c r="AQ598" s="59"/>
      <c r="AR598" s="59"/>
      <c r="AS598" s="59"/>
      <c r="AT598" s="59"/>
      <c r="AU598" s="59"/>
      <c r="AV598" s="59"/>
      <c r="AW598" s="59"/>
      <c r="AX598" s="59"/>
      <c r="AY598" s="59"/>
      <c r="AZ598" s="59"/>
      <c r="BA598" s="59"/>
      <c r="BB598" s="59"/>
      <c r="BC598" s="59"/>
      <c r="BD598" s="59"/>
      <c r="BE598" s="59"/>
      <c r="BF598" s="59"/>
      <c r="BG598" s="59"/>
    </row>
    <row r="599" spans="5:59" ht="14.1" customHeight="1"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  <c r="AD599" s="59"/>
      <c r="AE599" s="59"/>
      <c r="AF599" s="59"/>
      <c r="AG599" s="59"/>
      <c r="AH599" s="59"/>
      <c r="AI599" s="59"/>
      <c r="AJ599" s="59"/>
      <c r="AK599" s="59"/>
      <c r="AL599" s="59"/>
      <c r="AM599" s="59"/>
      <c r="AN599" s="59"/>
      <c r="AO599" s="59"/>
      <c r="AP599" s="59"/>
      <c r="AQ599" s="59"/>
      <c r="AR599" s="59"/>
      <c r="AS599" s="59"/>
      <c r="AT599" s="59"/>
      <c r="AU599" s="59"/>
      <c r="AV599" s="59"/>
      <c r="AW599" s="59"/>
      <c r="AX599" s="59"/>
      <c r="AY599" s="59"/>
      <c r="AZ599" s="59"/>
      <c r="BA599" s="59"/>
      <c r="BB599" s="59"/>
      <c r="BC599" s="59"/>
      <c r="BD599" s="59"/>
      <c r="BE599" s="59"/>
      <c r="BF599" s="59"/>
      <c r="BG599" s="59"/>
    </row>
    <row r="600" spans="5:59" ht="14.1" customHeight="1"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59"/>
      <c r="AK600" s="59"/>
      <c r="AL600" s="59"/>
      <c r="AM600" s="59"/>
      <c r="AN600" s="59"/>
      <c r="AO600" s="59"/>
      <c r="AP600" s="59"/>
      <c r="AQ600" s="59"/>
      <c r="AR600" s="59"/>
      <c r="AS600" s="59"/>
      <c r="AT600" s="59"/>
      <c r="AU600" s="59"/>
      <c r="AV600" s="59"/>
      <c r="AW600" s="59"/>
      <c r="AX600" s="59"/>
      <c r="AY600" s="59"/>
      <c r="AZ600" s="59"/>
      <c r="BA600" s="59"/>
      <c r="BB600" s="59"/>
      <c r="BC600" s="59"/>
      <c r="BD600" s="59"/>
      <c r="BE600" s="59"/>
      <c r="BF600" s="59"/>
      <c r="BG600" s="59"/>
    </row>
    <row r="601" spans="5:59" ht="14.1" customHeight="1"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59"/>
      <c r="AK601" s="59"/>
      <c r="AL601" s="59"/>
      <c r="AM601" s="59"/>
      <c r="AN601" s="59"/>
      <c r="AO601" s="59"/>
      <c r="AP601" s="59"/>
      <c r="AQ601" s="59"/>
      <c r="AR601" s="59"/>
      <c r="AS601" s="59"/>
      <c r="AT601" s="59"/>
      <c r="AU601" s="59"/>
      <c r="AV601" s="59"/>
      <c r="AW601" s="59"/>
      <c r="AX601" s="59"/>
      <c r="AY601" s="59"/>
      <c r="AZ601" s="59"/>
      <c r="BA601" s="59"/>
      <c r="BB601" s="59"/>
      <c r="BC601" s="59"/>
      <c r="BD601" s="59"/>
      <c r="BE601" s="59"/>
      <c r="BF601" s="59"/>
      <c r="BG601" s="59"/>
    </row>
    <row r="602" spans="5:59" ht="14.1" customHeight="1"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  <c r="AD602" s="59"/>
      <c r="AE602" s="59"/>
      <c r="AF602" s="59"/>
      <c r="AG602" s="59"/>
      <c r="AH602" s="59"/>
      <c r="AI602" s="59"/>
      <c r="AJ602" s="59"/>
      <c r="AK602" s="59"/>
      <c r="AL602" s="59"/>
      <c r="AM602" s="59"/>
      <c r="AN602" s="59"/>
      <c r="AO602" s="59"/>
      <c r="AP602" s="59"/>
      <c r="AQ602" s="59"/>
      <c r="AR602" s="59"/>
      <c r="AS602" s="59"/>
      <c r="AT602" s="59"/>
      <c r="AU602" s="59"/>
      <c r="AV602" s="59"/>
      <c r="AW602" s="59"/>
      <c r="AX602" s="59"/>
      <c r="AY602" s="59"/>
      <c r="AZ602" s="59"/>
      <c r="BA602" s="59"/>
      <c r="BB602" s="59"/>
      <c r="BC602" s="59"/>
      <c r="BD602" s="59"/>
      <c r="BE602" s="59"/>
      <c r="BF602" s="59"/>
      <c r="BG602" s="59"/>
    </row>
    <row r="603" spans="5:59" ht="14.1" customHeight="1"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  <c r="AJ603" s="59"/>
      <c r="AK603" s="59"/>
      <c r="AL603" s="59"/>
      <c r="AM603" s="59"/>
      <c r="AN603" s="59"/>
      <c r="AO603" s="59"/>
      <c r="AP603" s="59"/>
      <c r="AQ603" s="59"/>
      <c r="AR603" s="59"/>
      <c r="AS603" s="59"/>
      <c r="AT603" s="59"/>
      <c r="AU603" s="59"/>
      <c r="AV603" s="59"/>
      <c r="AW603" s="59"/>
      <c r="AX603" s="59"/>
      <c r="AY603" s="59"/>
      <c r="AZ603" s="59"/>
      <c r="BA603" s="59"/>
      <c r="BB603" s="59"/>
      <c r="BC603" s="59"/>
      <c r="BD603" s="59"/>
      <c r="BE603" s="59"/>
      <c r="BF603" s="59"/>
      <c r="BG603" s="59"/>
    </row>
    <row r="604" spans="5:59" ht="14.1" customHeight="1"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59"/>
      <c r="AK604" s="59"/>
      <c r="AL604" s="59"/>
      <c r="AM604" s="59"/>
      <c r="AN604" s="59"/>
      <c r="AO604" s="59"/>
      <c r="AP604" s="59"/>
      <c r="AQ604" s="59"/>
      <c r="AR604" s="59"/>
      <c r="AS604" s="59"/>
      <c r="AT604" s="59"/>
      <c r="AU604" s="59"/>
      <c r="AV604" s="59"/>
      <c r="AW604" s="59"/>
      <c r="AX604" s="59"/>
      <c r="AY604" s="59"/>
      <c r="AZ604" s="59"/>
      <c r="BA604" s="59"/>
      <c r="BB604" s="59"/>
      <c r="BC604" s="59"/>
      <c r="BD604" s="59"/>
      <c r="BE604" s="59"/>
      <c r="BF604" s="59"/>
      <c r="BG604" s="59"/>
    </row>
    <row r="605" spans="5:59" ht="14.1" customHeight="1"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  <c r="AD605" s="59"/>
      <c r="AE605" s="59"/>
      <c r="AF605" s="59"/>
      <c r="AG605" s="59"/>
      <c r="AH605" s="59"/>
      <c r="AI605" s="59"/>
      <c r="AJ605" s="59"/>
      <c r="AK605" s="59"/>
      <c r="AL605" s="59"/>
      <c r="AM605" s="59"/>
      <c r="AN605" s="59"/>
      <c r="AO605" s="59"/>
      <c r="AP605" s="59"/>
      <c r="AQ605" s="59"/>
      <c r="AR605" s="59"/>
      <c r="AS605" s="59"/>
      <c r="AT605" s="59"/>
      <c r="AU605" s="59"/>
      <c r="AV605" s="59"/>
      <c r="AW605" s="59"/>
      <c r="AX605" s="59"/>
      <c r="AY605" s="59"/>
      <c r="AZ605" s="59"/>
      <c r="BA605" s="59"/>
      <c r="BB605" s="59"/>
      <c r="BC605" s="59"/>
      <c r="BD605" s="59"/>
      <c r="BE605" s="59"/>
      <c r="BF605" s="59"/>
      <c r="BG605" s="59"/>
    </row>
    <row r="606" spans="5:59" ht="14.1" customHeight="1"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59"/>
      <c r="AK606" s="59"/>
      <c r="AL606" s="59"/>
      <c r="AM606" s="59"/>
      <c r="AN606" s="59"/>
      <c r="AO606" s="59"/>
      <c r="AP606" s="59"/>
      <c r="AQ606" s="59"/>
      <c r="AR606" s="59"/>
      <c r="AS606" s="59"/>
      <c r="AT606" s="59"/>
      <c r="AU606" s="59"/>
      <c r="AV606" s="59"/>
      <c r="AW606" s="59"/>
      <c r="AX606" s="59"/>
      <c r="AY606" s="59"/>
      <c r="AZ606" s="59"/>
      <c r="BA606" s="59"/>
      <c r="BB606" s="59"/>
      <c r="BC606" s="59"/>
      <c r="BD606" s="59"/>
      <c r="BE606" s="59"/>
      <c r="BF606" s="59"/>
      <c r="BG606" s="59"/>
    </row>
    <row r="607" spans="5:59" ht="14.1" customHeight="1"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59"/>
      <c r="AK607" s="59"/>
      <c r="AL607" s="59"/>
      <c r="AM607" s="59"/>
      <c r="AN607" s="59"/>
      <c r="AO607" s="59"/>
      <c r="AP607" s="59"/>
      <c r="AQ607" s="59"/>
      <c r="AR607" s="59"/>
      <c r="AS607" s="59"/>
      <c r="AT607" s="59"/>
      <c r="AU607" s="59"/>
      <c r="AV607" s="59"/>
      <c r="AW607" s="59"/>
      <c r="AX607" s="59"/>
      <c r="AY607" s="59"/>
      <c r="AZ607" s="59"/>
      <c r="BA607" s="59"/>
      <c r="BB607" s="59"/>
      <c r="BC607" s="59"/>
      <c r="BD607" s="59"/>
      <c r="BE607" s="59"/>
      <c r="BF607" s="59"/>
      <c r="BG607" s="59"/>
    </row>
    <row r="608" spans="5:59" ht="14.1" customHeight="1"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59"/>
      <c r="AK608" s="59"/>
      <c r="AL608" s="59"/>
      <c r="AM608" s="59"/>
      <c r="AN608" s="59"/>
      <c r="AO608" s="59"/>
      <c r="AP608" s="59"/>
      <c r="AQ608" s="59"/>
      <c r="AR608" s="59"/>
      <c r="AS608" s="59"/>
      <c r="AT608" s="59"/>
      <c r="AU608" s="59"/>
      <c r="AV608" s="59"/>
      <c r="AW608" s="59"/>
      <c r="AX608" s="59"/>
      <c r="AY608" s="59"/>
      <c r="AZ608" s="59"/>
      <c r="BA608" s="59"/>
      <c r="BB608" s="59"/>
      <c r="BC608" s="59"/>
      <c r="BD608" s="59"/>
      <c r="BE608" s="59"/>
      <c r="BF608" s="59"/>
      <c r="BG608" s="59"/>
    </row>
    <row r="609" spans="5:59" ht="14.1" customHeight="1"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  <c r="AD609" s="59"/>
      <c r="AE609" s="59"/>
      <c r="AF609" s="59"/>
      <c r="AG609" s="59"/>
      <c r="AH609" s="59"/>
      <c r="AI609" s="59"/>
      <c r="AJ609" s="59"/>
      <c r="AK609" s="59"/>
      <c r="AL609" s="59"/>
      <c r="AM609" s="59"/>
      <c r="AN609" s="59"/>
      <c r="AO609" s="59"/>
      <c r="AP609" s="59"/>
      <c r="AQ609" s="59"/>
      <c r="AR609" s="59"/>
      <c r="AS609" s="59"/>
      <c r="AT609" s="59"/>
      <c r="AU609" s="59"/>
      <c r="AV609" s="59"/>
      <c r="AW609" s="59"/>
      <c r="AX609" s="59"/>
      <c r="AY609" s="59"/>
      <c r="AZ609" s="59"/>
      <c r="BA609" s="59"/>
      <c r="BB609" s="59"/>
      <c r="BC609" s="59"/>
      <c r="BD609" s="59"/>
      <c r="BE609" s="59"/>
      <c r="BF609" s="59"/>
      <c r="BG609" s="59"/>
    </row>
    <row r="610" spans="5:59" ht="14.1" customHeight="1"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  <c r="AD610" s="59"/>
      <c r="AE610" s="59"/>
      <c r="AF610" s="59"/>
      <c r="AG610" s="59"/>
      <c r="AH610" s="59"/>
      <c r="AI610" s="59"/>
      <c r="AJ610" s="59"/>
      <c r="AK610" s="59"/>
      <c r="AL610" s="59"/>
      <c r="AM610" s="59"/>
      <c r="AN610" s="59"/>
      <c r="AO610" s="59"/>
      <c r="AP610" s="59"/>
      <c r="AQ610" s="59"/>
      <c r="AR610" s="59"/>
      <c r="AS610" s="59"/>
      <c r="AT610" s="59"/>
      <c r="AU610" s="59"/>
      <c r="AV610" s="59"/>
      <c r="AW610" s="59"/>
      <c r="AX610" s="59"/>
      <c r="AY610" s="59"/>
      <c r="AZ610" s="59"/>
      <c r="BA610" s="59"/>
      <c r="BB610" s="59"/>
      <c r="BC610" s="59"/>
      <c r="BD610" s="59"/>
      <c r="BE610" s="59"/>
      <c r="BF610" s="59"/>
      <c r="BG610" s="59"/>
    </row>
    <row r="611" spans="5:59" ht="14.1" customHeight="1"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  <c r="AJ611" s="59"/>
      <c r="AK611" s="59"/>
      <c r="AL611" s="59"/>
      <c r="AM611" s="59"/>
      <c r="AN611" s="59"/>
      <c r="AO611" s="59"/>
      <c r="AP611" s="59"/>
      <c r="AQ611" s="59"/>
      <c r="AR611" s="59"/>
      <c r="AS611" s="59"/>
      <c r="AT611" s="59"/>
      <c r="AU611" s="59"/>
      <c r="AV611" s="59"/>
      <c r="AW611" s="59"/>
      <c r="AX611" s="59"/>
      <c r="AY611" s="59"/>
      <c r="AZ611" s="59"/>
      <c r="BA611" s="59"/>
      <c r="BB611" s="59"/>
      <c r="BC611" s="59"/>
      <c r="BD611" s="59"/>
      <c r="BE611" s="59"/>
      <c r="BF611" s="59"/>
      <c r="BG611" s="59"/>
    </row>
    <row r="612" spans="5:59" ht="14.1" customHeight="1"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  <c r="AD612" s="59"/>
      <c r="AE612" s="59"/>
      <c r="AF612" s="59"/>
      <c r="AG612" s="59"/>
      <c r="AH612" s="59"/>
      <c r="AI612" s="59"/>
      <c r="AJ612" s="59"/>
      <c r="AK612" s="59"/>
      <c r="AL612" s="59"/>
      <c r="AM612" s="59"/>
      <c r="AN612" s="59"/>
      <c r="AO612" s="59"/>
      <c r="AP612" s="59"/>
      <c r="AQ612" s="59"/>
      <c r="AR612" s="59"/>
      <c r="AS612" s="59"/>
      <c r="AT612" s="59"/>
      <c r="AU612" s="59"/>
      <c r="AV612" s="59"/>
      <c r="AW612" s="59"/>
      <c r="AX612" s="59"/>
      <c r="AY612" s="59"/>
      <c r="AZ612" s="59"/>
      <c r="BA612" s="59"/>
      <c r="BB612" s="59"/>
      <c r="BC612" s="59"/>
      <c r="BD612" s="59"/>
      <c r="BE612" s="59"/>
      <c r="BF612" s="59"/>
      <c r="BG612" s="59"/>
    </row>
    <row r="613" spans="5:59" ht="14.1" customHeight="1"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59"/>
      <c r="AK613" s="59"/>
      <c r="AL613" s="59"/>
      <c r="AM613" s="59"/>
      <c r="AN613" s="59"/>
      <c r="AO613" s="59"/>
      <c r="AP613" s="59"/>
      <c r="AQ613" s="59"/>
      <c r="AR613" s="59"/>
      <c r="AS613" s="59"/>
      <c r="AT613" s="59"/>
      <c r="AU613" s="59"/>
      <c r="AV613" s="59"/>
      <c r="AW613" s="59"/>
      <c r="AX613" s="59"/>
      <c r="AY613" s="59"/>
      <c r="AZ613" s="59"/>
      <c r="BA613" s="59"/>
      <c r="BB613" s="59"/>
      <c r="BC613" s="59"/>
      <c r="BD613" s="59"/>
      <c r="BE613" s="59"/>
      <c r="BF613" s="59"/>
      <c r="BG613" s="59"/>
    </row>
    <row r="614" spans="5:59" ht="14.1" customHeight="1"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59"/>
      <c r="AK614" s="59"/>
      <c r="AL614" s="59"/>
      <c r="AM614" s="59"/>
      <c r="AN614" s="59"/>
      <c r="AO614" s="59"/>
      <c r="AP614" s="59"/>
      <c r="AQ614" s="59"/>
      <c r="AR614" s="59"/>
      <c r="AS614" s="59"/>
      <c r="AT614" s="59"/>
      <c r="AU614" s="59"/>
      <c r="AV614" s="59"/>
      <c r="AW614" s="59"/>
      <c r="AX614" s="59"/>
      <c r="AY614" s="59"/>
      <c r="AZ614" s="59"/>
      <c r="BA614" s="59"/>
      <c r="BB614" s="59"/>
      <c r="BC614" s="59"/>
      <c r="BD614" s="59"/>
      <c r="BE614" s="59"/>
      <c r="BF614" s="59"/>
      <c r="BG614" s="59"/>
    </row>
    <row r="615" spans="5:59" ht="14.1" customHeight="1"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59"/>
      <c r="AK615" s="59"/>
      <c r="AL615" s="59"/>
      <c r="AM615" s="59"/>
      <c r="AN615" s="59"/>
      <c r="AO615" s="59"/>
      <c r="AP615" s="59"/>
      <c r="AQ615" s="59"/>
      <c r="AR615" s="59"/>
      <c r="AS615" s="59"/>
      <c r="AT615" s="59"/>
      <c r="AU615" s="59"/>
      <c r="AV615" s="59"/>
      <c r="AW615" s="59"/>
      <c r="AX615" s="59"/>
      <c r="AY615" s="59"/>
      <c r="AZ615" s="59"/>
      <c r="BA615" s="59"/>
      <c r="BB615" s="59"/>
      <c r="BC615" s="59"/>
      <c r="BD615" s="59"/>
      <c r="BE615" s="59"/>
      <c r="BF615" s="59"/>
      <c r="BG615" s="59"/>
    </row>
    <row r="616" spans="5:59" ht="14.1" customHeight="1"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59"/>
      <c r="AK616" s="59"/>
      <c r="AL616" s="59"/>
      <c r="AM616" s="59"/>
      <c r="AN616" s="59"/>
      <c r="AO616" s="59"/>
      <c r="AP616" s="59"/>
      <c r="AQ616" s="59"/>
      <c r="AR616" s="59"/>
      <c r="AS616" s="59"/>
      <c r="AT616" s="59"/>
      <c r="AU616" s="59"/>
      <c r="AV616" s="59"/>
      <c r="AW616" s="59"/>
      <c r="AX616" s="59"/>
      <c r="AY616" s="59"/>
      <c r="AZ616" s="59"/>
      <c r="BA616" s="59"/>
      <c r="BB616" s="59"/>
      <c r="BC616" s="59"/>
      <c r="BD616" s="59"/>
      <c r="BE616" s="59"/>
      <c r="BF616" s="59"/>
      <c r="BG616" s="59"/>
    </row>
    <row r="617" spans="5:59" ht="14.1" customHeight="1"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59"/>
      <c r="AK617" s="59"/>
      <c r="AL617" s="59"/>
      <c r="AM617" s="59"/>
      <c r="AN617" s="59"/>
      <c r="AO617" s="59"/>
      <c r="AP617" s="59"/>
      <c r="AQ617" s="59"/>
      <c r="AR617" s="59"/>
      <c r="AS617" s="59"/>
      <c r="AT617" s="59"/>
      <c r="AU617" s="59"/>
      <c r="AV617" s="59"/>
      <c r="AW617" s="59"/>
      <c r="AX617" s="59"/>
      <c r="AY617" s="59"/>
      <c r="AZ617" s="59"/>
      <c r="BA617" s="59"/>
      <c r="BB617" s="59"/>
      <c r="BC617" s="59"/>
      <c r="BD617" s="59"/>
      <c r="BE617" s="59"/>
      <c r="BF617" s="59"/>
      <c r="BG617" s="59"/>
    </row>
    <row r="618" spans="5:59" ht="14.1" customHeight="1"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59"/>
      <c r="AK618" s="59"/>
      <c r="AL618" s="59"/>
      <c r="AM618" s="59"/>
      <c r="AN618" s="59"/>
      <c r="AO618" s="59"/>
      <c r="AP618" s="59"/>
      <c r="AQ618" s="59"/>
      <c r="AR618" s="59"/>
      <c r="AS618" s="59"/>
      <c r="AT618" s="59"/>
      <c r="AU618" s="59"/>
      <c r="AV618" s="59"/>
      <c r="AW618" s="59"/>
      <c r="AX618" s="59"/>
      <c r="AY618" s="59"/>
      <c r="AZ618" s="59"/>
      <c r="BA618" s="59"/>
      <c r="BB618" s="59"/>
      <c r="BC618" s="59"/>
      <c r="BD618" s="59"/>
      <c r="BE618" s="59"/>
      <c r="BF618" s="59"/>
      <c r="BG618" s="59"/>
    </row>
    <row r="619" spans="5:59" ht="14.1" customHeight="1"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59"/>
      <c r="AK619" s="59"/>
      <c r="AL619" s="59"/>
      <c r="AM619" s="59"/>
      <c r="AN619" s="59"/>
      <c r="AO619" s="59"/>
      <c r="AP619" s="59"/>
      <c r="AQ619" s="59"/>
      <c r="AR619" s="59"/>
      <c r="AS619" s="59"/>
      <c r="AT619" s="59"/>
      <c r="AU619" s="59"/>
      <c r="AV619" s="59"/>
      <c r="AW619" s="59"/>
      <c r="AX619" s="59"/>
      <c r="AY619" s="59"/>
      <c r="AZ619" s="59"/>
      <c r="BA619" s="59"/>
      <c r="BB619" s="59"/>
      <c r="BC619" s="59"/>
      <c r="BD619" s="59"/>
      <c r="BE619" s="59"/>
      <c r="BF619" s="59"/>
      <c r="BG619" s="59"/>
    </row>
    <row r="620" spans="5:59" ht="14.1" customHeight="1"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59"/>
      <c r="AK620" s="59"/>
      <c r="AL620" s="59"/>
      <c r="AM620" s="59"/>
      <c r="AN620" s="59"/>
      <c r="AO620" s="59"/>
      <c r="AP620" s="59"/>
      <c r="AQ620" s="59"/>
      <c r="AR620" s="59"/>
      <c r="AS620" s="59"/>
      <c r="AT620" s="59"/>
      <c r="AU620" s="59"/>
      <c r="AV620" s="59"/>
      <c r="AW620" s="59"/>
      <c r="AX620" s="59"/>
      <c r="AY620" s="59"/>
      <c r="AZ620" s="59"/>
      <c r="BA620" s="59"/>
      <c r="BB620" s="59"/>
      <c r="BC620" s="59"/>
      <c r="BD620" s="59"/>
      <c r="BE620" s="59"/>
      <c r="BF620" s="59"/>
      <c r="BG620" s="59"/>
    </row>
    <row r="621" spans="5:59" ht="14.1" customHeight="1"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59"/>
      <c r="AK621" s="59"/>
      <c r="AL621" s="59"/>
      <c r="AM621" s="59"/>
      <c r="AN621" s="59"/>
      <c r="AO621" s="59"/>
      <c r="AP621" s="59"/>
      <c r="AQ621" s="59"/>
      <c r="AR621" s="59"/>
      <c r="AS621" s="59"/>
      <c r="AT621" s="59"/>
      <c r="AU621" s="59"/>
      <c r="AV621" s="59"/>
      <c r="AW621" s="59"/>
      <c r="AX621" s="59"/>
      <c r="AY621" s="59"/>
      <c r="AZ621" s="59"/>
      <c r="BA621" s="59"/>
      <c r="BB621" s="59"/>
      <c r="BC621" s="59"/>
      <c r="BD621" s="59"/>
      <c r="BE621" s="59"/>
      <c r="BF621" s="59"/>
      <c r="BG621" s="59"/>
    </row>
    <row r="622" spans="5:59" ht="14.1" customHeight="1"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  <c r="AD622" s="59"/>
      <c r="AE622" s="59"/>
      <c r="AF622" s="59"/>
      <c r="AG622" s="59"/>
      <c r="AH622" s="59"/>
      <c r="AI622" s="59"/>
      <c r="AJ622" s="59"/>
      <c r="AK622" s="59"/>
      <c r="AL622" s="59"/>
      <c r="AM622" s="59"/>
      <c r="AN622" s="59"/>
      <c r="AO622" s="59"/>
      <c r="AP622" s="59"/>
      <c r="AQ622" s="59"/>
      <c r="AR622" s="59"/>
      <c r="AS622" s="59"/>
      <c r="AT622" s="59"/>
      <c r="AU622" s="59"/>
      <c r="AV622" s="59"/>
      <c r="AW622" s="59"/>
      <c r="AX622" s="59"/>
      <c r="AY622" s="59"/>
      <c r="AZ622" s="59"/>
      <c r="BA622" s="59"/>
      <c r="BB622" s="59"/>
      <c r="BC622" s="59"/>
      <c r="BD622" s="59"/>
      <c r="BE622" s="59"/>
      <c r="BF622" s="59"/>
      <c r="BG622" s="59"/>
    </row>
    <row r="623" spans="5:59" ht="14.1" customHeight="1"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  <c r="AD623" s="59"/>
      <c r="AE623" s="59"/>
      <c r="AF623" s="59"/>
      <c r="AG623" s="59"/>
      <c r="AH623" s="59"/>
      <c r="AI623" s="59"/>
      <c r="AJ623" s="59"/>
      <c r="AK623" s="59"/>
      <c r="AL623" s="59"/>
      <c r="AM623" s="59"/>
      <c r="AN623" s="59"/>
      <c r="AO623" s="59"/>
      <c r="AP623" s="59"/>
      <c r="AQ623" s="59"/>
      <c r="AR623" s="59"/>
      <c r="AS623" s="59"/>
      <c r="AT623" s="59"/>
      <c r="AU623" s="59"/>
      <c r="AV623" s="59"/>
      <c r="AW623" s="59"/>
      <c r="AX623" s="59"/>
      <c r="AY623" s="59"/>
      <c r="AZ623" s="59"/>
      <c r="BA623" s="59"/>
      <c r="BB623" s="59"/>
      <c r="BC623" s="59"/>
      <c r="BD623" s="59"/>
      <c r="BE623" s="59"/>
      <c r="BF623" s="59"/>
      <c r="BG623" s="59"/>
    </row>
    <row r="624" spans="5:59" ht="14.1" customHeight="1"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  <c r="AD624" s="59"/>
      <c r="AE624" s="59"/>
      <c r="AF624" s="59"/>
      <c r="AG624" s="59"/>
      <c r="AH624" s="59"/>
      <c r="AI624" s="59"/>
      <c r="AJ624" s="59"/>
      <c r="AK624" s="59"/>
      <c r="AL624" s="59"/>
      <c r="AM624" s="59"/>
      <c r="AN624" s="59"/>
      <c r="AO624" s="59"/>
      <c r="AP624" s="59"/>
      <c r="AQ624" s="59"/>
      <c r="AR624" s="59"/>
      <c r="AS624" s="59"/>
      <c r="AT624" s="59"/>
      <c r="AU624" s="59"/>
      <c r="AV624" s="59"/>
      <c r="AW624" s="59"/>
      <c r="AX624" s="59"/>
      <c r="AY624" s="59"/>
      <c r="AZ624" s="59"/>
      <c r="BA624" s="59"/>
      <c r="BB624" s="59"/>
      <c r="BC624" s="59"/>
      <c r="BD624" s="59"/>
      <c r="BE624" s="59"/>
      <c r="BF624" s="59"/>
      <c r="BG624" s="59"/>
    </row>
    <row r="625" spans="5:59" ht="14.1" customHeight="1"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  <c r="AD625" s="59"/>
      <c r="AE625" s="59"/>
      <c r="AF625" s="59"/>
      <c r="AG625" s="59"/>
      <c r="AH625" s="59"/>
      <c r="AI625" s="59"/>
      <c r="AJ625" s="59"/>
      <c r="AK625" s="59"/>
      <c r="AL625" s="59"/>
      <c r="AM625" s="59"/>
      <c r="AN625" s="59"/>
      <c r="AO625" s="59"/>
      <c r="AP625" s="59"/>
      <c r="AQ625" s="59"/>
      <c r="AR625" s="59"/>
      <c r="AS625" s="59"/>
      <c r="AT625" s="59"/>
      <c r="AU625" s="59"/>
      <c r="AV625" s="59"/>
      <c r="AW625" s="59"/>
      <c r="AX625" s="59"/>
      <c r="AY625" s="59"/>
      <c r="AZ625" s="59"/>
      <c r="BA625" s="59"/>
      <c r="BB625" s="59"/>
      <c r="BC625" s="59"/>
      <c r="BD625" s="59"/>
      <c r="BE625" s="59"/>
      <c r="BF625" s="59"/>
      <c r="BG625" s="59"/>
    </row>
    <row r="626" spans="5:59" ht="14.1" customHeight="1"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  <c r="AD626" s="59"/>
      <c r="AE626" s="59"/>
      <c r="AF626" s="59"/>
      <c r="AG626" s="59"/>
      <c r="AH626" s="59"/>
      <c r="AI626" s="59"/>
      <c r="AJ626" s="59"/>
      <c r="AK626" s="59"/>
      <c r="AL626" s="59"/>
      <c r="AM626" s="59"/>
      <c r="AN626" s="59"/>
      <c r="AO626" s="59"/>
      <c r="AP626" s="59"/>
      <c r="AQ626" s="59"/>
      <c r="AR626" s="59"/>
      <c r="AS626" s="59"/>
      <c r="AT626" s="59"/>
      <c r="AU626" s="59"/>
      <c r="AV626" s="59"/>
      <c r="AW626" s="59"/>
      <c r="AX626" s="59"/>
      <c r="AY626" s="59"/>
      <c r="AZ626" s="59"/>
      <c r="BA626" s="59"/>
      <c r="BB626" s="59"/>
      <c r="BC626" s="59"/>
      <c r="BD626" s="59"/>
      <c r="BE626" s="59"/>
      <c r="BF626" s="59"/>
      <c r="BG626" s="59"/>
    </row>
    <row r="627" spans="5:59" ht="14.1" customHeight="1"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  <c r="AD627" s="59"/>
      <c r="AE627" s="59"/>
      <c r="AF627" s="59"/>
      <c r="AG627" s="59"/>
      <c r="AH627" s="59"/>
      <c r="AI627" s="59"/>
      <c r="AJ627" s="59"/>
      <c r="AK627" s="59"/>
      <c r="AL627" s="59"/>
      <c r="AM627" s="59"/>
      <c r="AN627" s="59"/>
      <c r="AO627" s="59"/>
      <c r="AP627" s="59"/>
      <c r="AQ627" s="59"/>
      <c r="AR627" s="59"/>
      <c r="AS627" s="59"/>
      <c r="AT627" s="59"/>
      <c r="AU627" s="59"/>
      <c r="AV627" s="59"/>
      <c r="AW627" s="59"/>
      <c r="AX627" s="59"/>
      <c r="AY627" s="59"/>
      <c r="AZ627" s="59"/>
      <c r="BA627" s="59"/>
      <c r="BB627" s="59"/>
      <c r="BC627" s="59"/>
      <c r="BD627" s="59"/>
      <c r="BE627" s="59"/>
      <c r="BF627" s="59"/>
      <c r="BG627" s="59"/>
    </row>
    <row r="628" spans="5:59" ht="14.1" customHeight="1"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59"/>
      <c r="AK628" s="59"/>
      <c r="AL628" s="59"/>
      <c r="AM628" s="59"/>
      <c r="AN628" s="59"/>
      <c r="AO628" s="59"/>
      <c r="AP628" s="59"/>
      <c r="AQ628" s="59"/>
      <c r="AR628" s="59"/>
      <c r="AS628" s="59"/>
      <c r="AT628" s="59"/>
      <c r="AU628" s="59"/>
      <c r="AV628" s="59"/>
      <c r="AW628" s="59"/>
      <c r="AX628" s="59"/>
      <c r="AY628" s="59"/>
      <c r="AZ628" s="59"/>
      <c r="BA628" s="59"/>
      <c r="BB628" s="59"/>
      <c r="BC628" s="59"/>
      <c r="BD628" s="59"/>
      <c r="BE628" s="59"/>
      <c r="BF628" s="59"/>
      <c r="BG628" s="59"/>
    </row>
    <row r="629" spans="5:59" ht="14.1" customHeight="1"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  <c r="AD629" s="59"/>
      <c r="AE629" s="59"/>
      <c r="AF629" s="59"/>
      <c r="AG629" s="59"/>
      <c r="AH629" s="59"/>
      <c r="AI629" s="59"/>
      <c r="AJ629" s="59"/>
      <c r="AK629" s="59"/>
      <c r="AL629" s="59"/>
      <c r="AM629" s="59"/>
      <c r="AN629" s="59"/>
      <c r="AO629" s="59"/>
      <c r="AP629" s="59"/>
      <c r="AQ629" s="59"/>
      <c r="AR629" s="59"/>
      <c r="AS629" s="59"/>
      <c r="AT629" s="59"/>
      <c r="AU629" s="59"/>
      <c r="AV629" s="59"/>
      <c r="AW629" s="59"/>
      <c r="AX629" s="59"/>
      <c r="AY629" s="59"/>
      <c r="AZ629" s="59"/>
      <c r="BA629" s="59"/>
      <c r="BB629" s="59"/>
      <c r="BC629" s="59"/>
      <c r="BD629" s="59"/>
      <c r="BE629" s="59"/>
      <c r="BF629" s="59"/>
      <c r="BG629" s="59"/>
    </row>
    <row r="630" spans="5:59" ht="14.1" customHeight="1"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59"/>
      <c r="AK630" s="59"/>
      <c r="AL630" s="59"/>
      <c r="AM630" s="59"/>
      <c r="AN630" s="59"/>
      <c r="AO630" s="59"/>
      <c r="AP630" s="59"/>
      <c r="AQ630" s="59"/>
      <c r="AR630" s="59"/>
      <c r="AS630" s="59"/>
      <c r="AT630" s="59"/>
      <c r="AU630" s="59"/>
      <c r="AV630" s="59"/>
      <c r="AW630" s="59"/>
      <c r="AX630" s="59"/>
      <c r="AY630" s="59"/>
      <c r="AZ630" s="59"/>
      <c r="BA630" s="59"/>
      <c r="BB630" s="59"/>
      <c r="BC630" s="59"/>
      <c r="BD630" s="59"/>
      <c r="BE630" s="59"/>
      <c r="BF630" s="59"/>
      <c r="BG630" s="59"/>
    </row>
    <row r="631" spans="5:59" ht="14.1" customHeight="1"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  <c r="AD631" s="59"/>
      <c r="AE631" s="59"/>
      <c r="AF631" s="59"/>
      <c r="AG631" s="59"/>
      <c r="AH631" s="59"/>
      <c r="AI631" s="59"/>
      <c r="AJ631" s="59"/>
      <c r="AK631" s="59"/>
      <c r="AL631" s="59"/>
      <c r="AM631" s="59"/>
      <c r="AN631" s="59"/>
      <c r="AO631" s="59"/>
      <c r="AP631" s="59"/>
      <c r="AQ631" s="59"/>
      <c r="AR631" s="59"/>
      <c r="AS631" s="59"/>
      <c r="AT631" s="59"/>
      <c r="AU631" s="59"/>
      <c r="AV631" s="59"/>
      <c r="AW631" s="59"/>
      <c r="AX631" s="59"/>
      <c r="AY631" s="59"/>
      <c r="AZ631" s="59"/>
      <c r="BA631" s="59"/>
      <c r="BB631" s="59"/>
      <c r="BC631" s="59"/>
      <c r="BD631" s="59"/>
      <c r="BE631" s="59"/>
      <c r="BF631" s="59"/>
      <c r="BG631" s="59"/>
    </row>
    <row r="632" spans="5:59" ht="14.1" customHeight="1"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  <c r="AD632" s="59"/>
      <c r="AE632" s="59"/>
      <c r="AF632" s="59"/>
      <c r="AG632" s="59"/>
      <c r="AH632" s="59"/>
      <c r="AI632" s="59"/>
      <c r="AJ632" s="59"/>
      <c r="AK632" s="59"/>
      <c r="AL632" s="59"/>
      <c r="AM632" s="59"/>
      <c r="AN632" s="59"/>
      <c r="AO632" s="59"/>
      <c r="AP632" s="59"/>
      <c r="AQ632" s="59"/>
      <c r="AR632" s="59"/>
      <c r="AS632" s="59"/>
      <c r="AT632" s="59"/>
      <c r="AU632" s="59"/>
      <c r="AV632" s="59"/>
      <c r="AW632" s="59"/>
      <c r="AX632" s="59"/>
      <c r="AY632" s="59"/>
      <c r="AZ632" s="59"/>
      <c r="BA632" s="59"/>
      <c r="BB632" s="59"/>
      <c r="BC632" s="59"/>
      <c r="BD632" s="59"/>
      <c r="BE632" s="59"/>
      <c r="BF632" s="59"/>
      <c r="BG632" s="59"/>
    </row>
    <row r="633" spans="5:59" ht="14.1" customHeight="1"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  <c r="AD633" s="59"/>
      <c r="AE633" s="59"/>
      <c r="AF633" s="59"/>
      <c r="AG633" s="59"/>
      <c r="AH633" s="59"/>
      <c r="AI633" s="59"/>
      <c r="AJ633" s="59"/>
      <c r="AK633" s="59"/>
      <c r="AL633" s="59"/>
      <c r="AM633" s="59"/>
      <c r="AN633" s="59"/>
      <c r="AO633" s="59"/>
      <c r="AP633" s="59"/>
      <c r="AQ633" s="59"/>
      <c r="AR633" s="59"/>
      <c r="AS633" s="59"/>
      <c r="AT633" s="59"/>
      <c r="AU633" s="59"/>
      <c r="AV633" s="59"/>
      <c r="AW633" s="59"/>
      <c r="AX633" s="59"/>
      <c r="AY633" s="59"/>
      <c r="AZ633" s="59"/>
      <c r="BA633" s="59"/>
      <c r="BB633" s="59"/>
      <c r="BC633" s="59"/>
      <c r="BD633" s="59"/>
      <c r="BE633" s="59"/>
      <c r="BF633" s="59"/>
      <c r="BG633" s="59"/>
    </row>
    <row r="634" spans="5:59" ht="14.1" customHeight="1"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  <c r="AD634" s="59"/>
      <c r="AE634" s="59"/>
      <c r="AF634" s="59"/>
      <c r="AG634" s="59"/>
      <c r="AH634" s="59"/>
      <c r="AI634" s="59"/>
      <c r="AJ634" s="59"/>
      <c r="AK634" s="59"/>
      <c r="AL634" s="59"/>
      <c r="AM634" s="59"/>
      <c r="AN634" s="59"/>
      <c r="AO634" s="59"/>
      <c r="AP634" s="59"/>
      <c r="AQ634" s="59"/>
      <c r="AR634" s="59"/>
      <c r="AS634" s="59"/>
      <c r="AT634" s="59"/>
      <c r="AU634" s="59"/>
      <c r="AV634" s="59"/>
      <c r="AW634" s="59"/>
      <c r="AX634" s="59"/>
      <c r="AY634" s="59"/>
      <c r="AZ634" s="59"/>
      <c r="BA634" s="59"/>
      <c r="BB634" s="59"/>
      <c r="BC634" s="59"/>
      <c r="BD634" s="59"/>
      <c r="BE634" s="59"/>
      <c r="BF634" s="59"/>
      <c r="BG634" s="59"/>
    </row>
    <row r="635" spans="5:59" ht="14.1" customHeight="1"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59"/>
      <c r="AJ635" s="59"/>
      <c r="AK635" s="59"/>
      <c r="AL635" s="59"/>
      <c r="AM635" s="59"/>
      <c r="AN635" s="59"/>
      <c r="AO635" s="59"/>
      <c r="AP635" s="59"/>
      <c r="AQ635" s="59"/>
      <c r="AR635" s="59"/>
      <c r="AS635" s="59"/>
      <c r="AT635" s="59"/>
      <c r="AU635" s="59"/>
      <c r="AV635" s="59"/>
      <c r="AW635" s="59"/>
      <c r="AX635" s="59"/>
      <c r="AY635" s="59"/>
      <c r="AZ635" s="59"/>
      <c r="BA635" s="59"/>
      <c r="BB635" s="59"/>
      <c r="BC635" s="59"/>
      <c r="BD635" s="59"/>
      <c r="BE635" s="59"/>
      <c r="BF635" s="59"/>
      <c r="BG635" s="59"/>
    </row>
    <row r="636" spans="5:59" ht="14.1" customHeight="1"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59"/>
      <c r="AK636" s="59"/>
      <c r="AL636" s="59"/>
      <c r="AM636" s="59"/>
      <c r="AN636" s="59"/>
      <c r="AO636" s="59"/>
      <c r="AP636" s="59"/>
      <c r="AQ636" s="59"/>
      <c r="AR636" s="59"/>
      <c r="AS636" s="59"/>
      <c r="AT636" s="59"/>
      <c r="AU636" s="59"/>
      <c r="AV636" s="59"/>
      <c r="AW636" s="59"/>
      <c r="AX636" s="59"/>
      <c r="AY636" s="59"/>
      <c r="AZ636" s="59"/>
      <c r="BA636" s="59"/>
      <c r="BB636" s="59"/>
      <c r="BC636" s="59"/>
      <c r="BD636" s="59"/>
      <c r="BE636" s="59"/>
      <c r="BF636" s="59"/>
      <c r="BG636" s="59"/>
    </row>
    <row r="637" spans="5:59" ht="14.1" customHeight="1"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59"/>
      <c r="AK637" s="59"/>
      <c r="AL637" s="59"/>
      <c r="AM637" s="59"/>
      <c r="AN637" s="59"/>
      <c r="AO637" s="59"/>
      <c r="AP637" s="59"/>
      <c r="AQ637" s="59"/>
      <c r="AR637" s="59"/>
      <c r="AS637" s="59"/>
      <c r="AT637" s="59"/>
      <c r="AU637" s="59"/>
      <c r="AV637" s="59"/>
      <c r="AW637" s="59"/>
      <c r="AX637" s="59"/>
      <c r="AY637" s="59"/>
      <c r="AZ637" s="59"/>
      <c r="BA637" s="59"/>
      <c r="BB637" s="59"/>
      <c r="BC637" s="59"/>
      <c r="BD637" s="59"/>
      <c r="BE637" s="59"/>
      <c r="BF637" s="59"/>
      <c r="BG637" s="59"/>
    </row>
    <row r="638" spans="5:59" ht="14.1" customHeight="1"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59"/>
      <c r="AK638" s="59"/>
      <c r="AL638" s="59"/>
      <c r="AM638" s="59"/>
      <c r="AN638" s="59"/>
      <c r="AO638" s="59"/>
      <c r="AP638" s="59"/>
      <c r="AQ638" s="59"/>
      <c r="AR638" s="59"/>
      <c r="AS638" s="59"/>
      <c r="AT638" s="59"/>
      <c r="AU638" s="59"/>
      <c r="AV638" s="59"/>
      <c r="AW638" s="59"/>
      <c r="AX638" s="59"/>
      <c r="AY638" s="59"/>
      <c r="AZ638" s="59"/>
      <c r="BA638" s="59"/>
      <c r="BB638" s="59"/>
      <c r="BC638" s="59"/>
      <c r="BD638" s="59"/>
      <c r="BE638" s="59"/>
      <c r="BF638" s="59"/>
      <c r="BG638" s="59"/>
    </row>
    <row r="639" spans="5:59" ht="14.1" customHeight="1"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59"/>
      <c r="AK639" s="59"/>
      <c r="AL639" s="59"/>
      <c r="AM639" s="59"/>
      <c r="AN639" s="59"/>
      <c r="AO639" s="59"/>
      <c r="AP639" s="59"/>
      <c r="AQ639" s="59"/>
      <c r="AR639" s="59"/>
      <c r="AS639" s="59"/>
      <c r="AT639" s="59"/>
      <c r="AU639" s="59"/>
      <c r="AV639" s="59"/>
      <c r="AW639" s="59"/>
      <c r="AX639" s="59"/>
      <c r="AY639" s="59"/>
      <c r="AZ639" s="59"/>
      <c r="BA639" s="59"/>
      <c r="BB639" s="59"/>
      <c r="BC639" s="59"/>
      <c r="BD639" s="59"/>
      <c r="BE639" s="59"/>
      <c r="BF639" s="59"/>
      <c r="BG639" s="59"/>
    </row>
    <row r="640" spans="5:59" ht="14.1" customHeight="1"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59"/>
      <c r="AK640" s="59"/>
      <c r="AL640" s="59"/>
      <c r="AM640" s="59"/>
      <c r="AN640" s="59"/>
      <c r="AO640" s="59"/>
      <c r="AP640" s="59"/>
      <c r="AQ640" s="59"/>
      <c r="AR640" s="59"/>
      <c r="AS640" s="59"/>
      <c r="AT640" s="59"/>
      <c r="AU640" s="59"/>
      <c r="AV640" s="59"/>
      <c r="AW640" s="59"/>
      <c r="AX640" s="59"/>
      <c r="AY640" s="59"/>
      <c r="AZ640" s="59"/>
      <c r="BA640" s="59"/>
      <c r="BB640" s="59"/>
      <c r="BC640" s="59"/>
      <c r="BD640" s="59"/>
      <c r="BE640" s="59"/>
      <c r="BF640" s="59"/>
      <c r="BG640" s="59"/>
    </row>
    <row r="641" spans="5:59" ht="14.1" customHeight="1"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  <c r="AD641" s="59"/>
      <c r="AE641" s="59"/>
      <c r="AF641" s="59"/>
      <c r="AG641" s="59"/>
      <c r="AH641" s="59"/>
      <c r="AI641" s="59"/>
      <c r="AJ641" s="59"/>
      <c r="AK641" s="59"/>
      <c r="AL641" s="59"/>
      <c r="AM641" s="59"/>
      <c r="AN641" s="59"/>
      <c r="AO641" s="59"/>
      <c r="AP641" s="59"/>
      <c r="AQ641" s="59"/>
      <c r="AR641" s="59"/>
      <c r="AS641" s="59"/>
      <c r="AT641" s="59"/>
      <c r="AU641" s="59"/>
      <c r="AV641" s="59"/>
      <c r="AW641" s="59"/>
      <c r="AX641" s="59"/>
      <c r="AY641" s="59"/>
      <c r="AZ641" s="59"/>
      <c r="BA641" s="59"/>
      <c r="BB641" s="59"/>
      <c r="BC641" s="59"/>
      <c r="BD641" s="59"/>
      <c r="BE641" s="59"/>
      <c r="BF641" s="59"/>
      <c r="BG641" s="59"/>
    </row>
    <row r="642" spans="5:59" ht="14.1" customHeight="1"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  <c r="AJ642" s="59"/>
      <c r="AK642" s="59"/>
      <c r="AL642" s="59"/>
      <c r="AM642" s="59"/>
      <c r="AN642" s="59"/>
      <c r="AO642" s="59"/>
      <c r="AP642" s="59"/>
      <c r="AQ642" s="59"/>
      <c r="AR642" s="59"/>
      <c r="AS642" s="59"/>
      <c r="AT642" s="59"/>
      <c r="AU642" s="59"/>
      <c r="AV642" s="59"/>
      <c r="AW642" s="59"/>
      <c r="AX642" s="59"/>
      <c r="AY642" s="59"/>
      <c r="AZ642" s="59"/>
      <c r="BA642" s="59"/>
      <c r="BB642" s="59"/>
      <c r="BC642" s="59"/>
      <c r="BD642" s="59"/>
      <c r="BE642" s="59"/>
      <c r="BF642" s="59"/>
      <c r="BG642" s="59"/>
    </row>
    <row r="643" spans="5:59" ht="14.1" customHeight="1"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59"/>
      <c r="AE643" s="59"/>
      <c r="AF643" s="59"/>
      <c r="AG643" s="59"/>
      <c r="AH643" s="59"/>
      <c r="AI643" s="59"/>
      <c r="AJ643" s="59"/>
      <c r="AK643" s="59"/>
      <c r="AL643" s="59"/>
      <c r="AM643" s="59"/>
      <c r="AN643" s="59"/>
      <c r="AO643" s="59"/>
      <c r="AP643" s="59"/>
      <c r="AQ643" s="59"/>
      <c r="AR643" s="59"/>
      <c r="AS643" s="59"/>
      <c r="AT643" s="59"/>
      <c r="AU643" s="59"/>
      <c r="AV643" s="59"/>
      <c r="AW643" s="59"/>
      <c r="AX643" s="59"/>
      <c r="AY643" s="59"/>
      <c r="AZ643" s="59"/>
      <c r="BA643" s="59"/>
      <c r="BB643" s="59"/>
      <c r="BC643" s="59"/>
      <c r="BD643" s="59"/>
      <c r="BE643" s="59"/>
      <c r="BF643" s="59"/>
      <c r="BG643" s="59"/>
    </row>
    <row r="644" spans="5:59" ht="14.1" customHeight="1"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  <c r="AD644" s="59"/>
      <c r="AE644" s="59"/>
      <c r="AF644" s="59"/>
      <c r="AG644" s="59"/>
      <c r="AH644" s="59"/>
      <c r="AI644" s="59"/>
      <c r="AJ644" s="59"/>
      <c r="AK644" s="59"/>
      <c r="AL644" s="59"/>
      <c r="AM644" s="59"/>
      <c r="AN644" s="59"/>
      <c r="AO644" s="59"/>
      <c r="AP644" s="59"/>
      <c r="AQ644" s="59"/>
      <c r="AR644" s="59"/>
      <c r="AS644" s="59"/>
      <c r="AT644" s="59"/>
      <c r="AU644" s="59"/>
      <c r="AV644" s="59"/>
      <c r="AW644" s="59"/>
      <c r="AX644" s="59"/>
      <c r="AY644" s="59"/>
      <c r="AZ644" s="59"/>
      <c r="BA644" s="59"/>
      <c r="BB644" s="59"/>
      <c r="BC644" s="59"/>
      <c r="BD644" s="59"/>
      <c r="BE644" s="59"/>
      <c r="BF644" s="59"/>
      <c r="BG644" s="59"/>
    </row>
    <row r="645" spans="5:59" ht="14.1" customHeight="1"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  <c r="AD645" s="59"/>
      <c r="AE645" s="59"/>
      <c r="AF645" s="59"/>
      <c r="AG645" s="59"/>
      <c r="AH645" s="59"/>
      <c r="AI645" s="59"/>
      <c r="AJ645" s="59"/>
      <c r="AK645" s="59"/>
      <c r="AL645" s="59"/>
      <c r="AM645" s="59"/>
      <c r="AN645" s="59"/>
      <c r="AO645" s="59"/>
      <c r="AP645" s="59"/>
      <c r="AQ645" s="59"/>
      <c r="AR645" s="59"/>
      <c r="AS645" s="59"/>
      <c r="AT645" s="59"/>
      <c r="AU645" s="59"/>
      <c r="AV645" s="59"/>
      <c r="AW645" s="59"/>
      <c r="AX645" s="59"/>
      <c r="AY645" s="59"/>
      <c r="AZ645" s="59"/>
      <c r="BA645" s="59"/>
      <c r="BB645" s="59"/>
      <c r="BC645" s="59"/>
      <c r="BD645" s="59"/>
      <c r="BE645" s="59"/>
      <c r="BF645" s="59"/>
      <c r="BG645" s="59"/>
    </row>
    <row r="646" spans="5:59" ht="14.1" customHeight="1"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  <c r="AD646" s="59"/>
      <c r="AE646" s="59"/>
      <c r="AF646" s="59"/>
      <c r="AG646" s="59"/>
      <c r="AH646" s="59"/>
      <c r="AI646" s="59"/>
      <c r="AJ646" s="59"/>
      <c r="AK646" s="59"/>
      <c r="AL646" s="59"/>
      <c r="AM646" s="59"/>
      <c r="AN646" s="59"/>
      <c r="AO646" s="59"/>
      <c r="AP646" s="59"/>
      <c r="AQ646" s="59"/>
      <c r="AR646" s="59"/>
      <c r="AS646" s="59"/>
      <c r="AT646" s="59"/>
      <c r="AU646" s="59"/>
      <c r="AV646" s="59"/>
      <c r="AW646" s="59"/>
      <c r="AX646" s="59"/>
      <c r="AY646" s="59"/>
      <c r="AZ646" s="59"/>
      <c r="BA646" s="59"/>
      <c r="BB646" s="59"/>
      <c r="BC646" s="59"/>
      <c r="BD646" s="59"/>
      <c r="BE646" s="59"/>
      <c r="BF646" s="59"/>
      <c r="BG646" s="59"/>
    </row>
    <row r="647" spans="5:59" ht="14.1" customHeight="1"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  <c r="AD647" s="59"/>
      <c r="AE647" s="59"/>
      <c r="AF647" s="59"/>
      <c r="AG647" s="59"/>
      <c r="AH647" s="59"/>
      <c r="AI647" s="59"/>
      <c r="AJ647" s="59"/>
      <c r="AK647" s="59"/>
      <c r="AL647" s="59"/>
      <c r="AM647" s="59"/>
      <c r="AN647" s="59"/>
      <c r="AO647" s="59"/>
      <c r="AP647" s="59"/>
      <c r="AQ647" s="59"/>
      <c r="AR647" s="59"/>
      <c r="AS647" s="59"/>
      <c r="AT647" s="59"/>
      <c r="AU647" s="59"/>
      <c r="AV647" s="59"/>
      <c r="AW647" s="59"/>
      <c r="AX647" s="59"/>
      <c r="AY647" s="59"/>
      <c r="AZ647" s="59"/>
      <c r="BA647" s="59"/>
      <c r="BB647" s="59"/>
      <c r="BC647" s="59"/>
      <c r="BD647" s="59"/>
      <c r="BE647" s="59"/>
      <c r="BF647" s="59"/>
      <c r="BG647" s="59"/>
    </row>
    <row r="648" spans="5:59" ht="14.1" customHeight="1"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59"/>
      <c r="AK648" s="59"/>
      <c r="AL648" s="59"/>
      <c r="AM648" s="59"/>
      <c r="AN648" s="59"/>
      <c r="AO648" s="59"/>
      <c r="AP648" s="59"/>
      <c r="AQ648" s="59"/>
      <c r="AR648" s="59"/>
      <c r="AS648" s="59"/>
      <c r="AT648" s="59"/>
      <c r="AU648" s="59"/>
      <c r="AV648" s="59"/>
      <c r="AW648" s="59"/>
      <c r="AX648" s="59"/>
      <c r="AY648" s="59"/>
      <c r="AZ648" s="59"/>
      <c r="BA648" s="59"/>
      <c r="BB648" s="59"/>
      <c r="BC648" s="59"/>
      <c r="BD648" s="59"/>
      <c r="BE648" s="59"/>
      <c r="BF648" s="59"/>
      <c r="BG648" s="59"/>
    </row>
    <row r="649" spans="5:59" ht="14.1" customHeight="1"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  <c r="AD649" s="59"/>
      <c r="AE649" s="59"/>
      <c r="AF649" s="59"/>
      <c r="AG649" s="59"/>
      <c r="AH649" s="59"/>
      <c r="AI649" s="59"/>
      <c r="AJ649" s="59"/>
      <c r="AK649" s="59"/>
      <c r="AL649" s="59"/>
      <c r="AM649" s="59"/>
      <c r="AN649" s="59"/>
      <c r="AO649" s="59"/>
      <c r="AP649" s="59"/>
      <c r="AQ649" s="59"/>
      <c r="AR649" s="59"/>
      <c r="AS649" s="59"/>
      <c r="AT649" s="59"/>
      <c r="AU649" s="59"/>
      <c r="AV649" s="59"/>
      <c r="AW649" s="59"/>
      <c r="AX649" s="59"/>
      <c r="AY649" s="59"/>
      <c r="AZ649" s="59"/>
      <c r="BA649" s="59"/>
      <c r="BB649" s="59"/>
      <c r="BC649" s="59"/>
      <c r="BD649" s="59"/>
      <c r="BE649" s="59"/>
      <c r="BF649" s="59"/>
      <c r="BG649" s="59"/>
    </row>
    <row r="650" spans="5:59" ht="14.1" customHeight="1"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  <c r="AD650" s="59"/>
      <c r="AE650" s="59"/>
      <c r="AF650" s="59"/>
      <c r="AG650" s="59"/>
      <c r="AH650" s="59"/>
      <c r="AI650" s="59"/>
      <c r="AJ650" s="59"/>
      <c r="AK650" s="59"/>
      <c r="AL650" s="59"/>
      <c r="AM650" s="59"/>
      <c r="AN650" s="59"/>
      <c r="AO650" s="59"/>
      <c r="AP650" s="59"/>
      <c r="AQ650" s="59"/>
      <c r="AR650" s="59"/>
      <c r="AS650" s="59"/>
      <c r="AT650" s="59"/>
      <c r="AU650" s="59"/>
      <c r="AV650" s="59"/>
      <c r="AW650" s="59"/>
      <c r="AX650" s="59"/>
      <c r="AY650" s="59"/>
      <c r="AZ650" s="59"/>
      <c r="BA650" s="59"/>
      <c r="BB650" s="59"/>
      <c r="BC650" s="59"/>
      <c r="BD650" s="59"/>
      <c r="BE650" s="59"/>
      <c r="BF650" s="59"/>
      <c r="BG650" s="59"/>
    </row>
    <row r="651" spans="5:59" ht="14.1" customHeight="1"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  <c r="AD651" s="59"/>
      <c r="AE651" s="59"/>
      <c r="AF651" s="59"/>
      <c r="AG651" s="59"/>
      <c r="AH651" s="59"/>
      <c r="AI651" s="59"/>
      <c r="AJ651" s="59"/>
      <c r="AK651" s="59"/>
      <c r="AL651" s="59"/>
      <c r="AM651" s="59"/>
      <c r="AN651" s="59"/>
      <c r="AO651" s="59"/>
      <c r="AP651" s="59"/>
      <c r="AQ651" s="59"/>
      <c r="AR651" s="59"/>
      <c r="AS651" s="59"/>
      <c r="AT651" s="59"/>
      <c r="AU651" s="59"/>
      <c r="AV651" s="59"/>
      <c r="AW651" s="59"/>
      <c r="AX651" s="59"/>
      <c r="AY651" s="59"/>
      <c r="AZ651" s="59"/>
      <c r="BA651" s="59"/>
      <c r="BB651" s="59"/>
      <c r="BC651" s="59"/>
      <c r="BD651" s="59"/>
      <c r="BE651" s="59"/>
      <c r="BF651" s="59"/>
      <c r="BG651" s="59"/>
    </row>
    <row r="652" spans="5:59" ht="14.1" customHeight="1"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  <c r="AD652" s="59"/>
      <c r="AE652" s="59"/>
      <c r="AF652" s="59"/>
      <c r="AG652" s="59"/>
      <c r="AH652" s="59"/>
      <c r="AI652" s="59"/>
      <c r="AJ652" s="59"/>
      <c r="AK652" s="59"/>
      <c r="AL652" s="59"/>
      <c r="AM652" s="59"/>
      <c r="AN652" s="59"/>
      <c r="AO652" s="59"/>
      <c r="AP652" s="59"/>
      <c r="AQ652" s="59"/>
      <c r="AR652" s="59"/>
      <c r="AS652" s="59"/>
      <c r="AT652" s="59"/>
      <c r="AU652" s="59"/>
      <c r="AV652" s="59"/>
      <c r="AW652" s="59"/>
      <c r="AX652" s="59"/>
      <c r="AY652" s="59"/>
      <c r="AZ652" s="59"/>
      <c r="BA652" s="59"/>
      <c r="BB652" s="59"/>
      <c r="BC652" s="59"/>
      <c r="BD652" s="59"/>
      <c r="BE652" s="59"/>
      <c r="BF652" s="59"/>
      <c r="BG652" s="59"/>
    </row>
    <row r="653" spans="5:59" ht="14.1" customHeight="1"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  <c r="AD653" s="59"/>
      <c r="AE653" s="59"/>
      <c r="AF653" s="59"/>
      <c r="AG653" s="59"/>
      <c r="AH653" s="59"/>
      <c r="AI653" s="59"/>
      <c r="AJ653" s="59"/>
      <c r="AK653" s="59"/>
      <c r="AL653" s="59"/>
      <c r="AM653" s="59"/>
      <c r="AN653" s="59"/>
      <c r="AO653" s="59"/>
      <c r="AP653" s="59"/>
      <c r="AQ653" s="59"/>
      <c r="AR653" s="59"/>
      <c r="AS653" s="59"/>
      <c r="AT653" s="59"/>
      <c r="AU653" s="59"/>
      <c r="AV653" s="59"/>
      <c r="AW653" s="59"/>
      <c r="AX653" s="59"/>
      <c r="AY653" s="59"/>
      <c r="AZ653" s="59"/>
      <c r="BA653" s="59"/>
      <c r="BB653" s="59"/>
      <c r="BC653" s="59"/>
      <c r="BD653" s="59"/>
      <c r="BE653" s="59"/>
      <c r="BF653" s="59"/>
      <c r="BG653" s="59"/>
    </row>
    <row r="654" spans="5:59" ht="14.1" customHeight="1"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  <c r="AD654" s="59"/>
      <c r="AE654" s="59"/>
      <c r="AF654" s="59"/>
      <c r="AG654" s="59"/>
      <c r="AH654" s="59"/>
      <c r="AI654" s="59"/>
      <c r="AJ654" s="59"/>
      <c r="AK654" s="59"/>
      <c r="AL654" s="59"/>
      <c r="AM654" s="59"/>
      <c r="AN654" s="59"/>
      <c r="AO654" s="59"/>
      <c r="AP654" s="59"/>
      <c r="AQ654" s="59"/>
      <c r="AR654" s="59"/>
      <c r="AS654" s="59"/>
      <c r="AT654" s="59"/>
      <c r="AU654" s="59"/>
      <c r="AV654" s="59"/>
      <c r="AW654" s="59"/>
      <c r="AX654" s="59"/>
      <c r="AY654" s="59"/>
      <c r="AZ654" s="59"/>
      <c r="BA654" s="59"/>
      <c r="BB654" s="59"/>
      <c r="BC654" s="59"/>
      <c r="BD654" s="59"/>
      <c r="BE654" s="59"/>
      <c r="BF654" s="59"/>
      <c r="BG654" s="59"/>
    </row>
    <row r="655" spans="5:59" ht="14.1" customHeight="1"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  <c r="AD655" s="59"/>
      <c r="AE655" s="59"/>
      <c r="AF655" s="59"/>
      <c r="AG655" s="59"/>
      <c r="AH655" s="59"/>
      <c r="AI655" s="59"/>
      <c r="AJ655" s="59"/>
      <c r="AK655" s="59"/>
      <c r="AL655" s="59"/>
      <c r="AM655" s="59"/>
      <c r="AN655" s="59"/>
      <c r="AO655" s="59"/>
      <c r="AP655" s="59"/>
      <c r="AQ655" s="59"/>
      <c r="AR655" s="59"/>
      <c r="AS655" s="59"/>
      <c r="AT655" s="59"/>
      <c r="AU655" s="59"/>
      <c r="AV655" s="59"/>
      <c r="AW655" s="59"/>
      <c r="AX655" s="59"/>
      <c r="AY655" s="59"/>
      <c r="AZ655" s="59"/>
      <c r="BA655" s="59"/>
      <c r="BB655" s="59"/>
      <c r="BC655" s="59"/>
      <c r="BD655" s="59"/>
      <c r="BE655" s="59"/>
      <c r="BF655" s="59"/>
      <c r="BG655" s="59"/>
    </row>
    <row r="656" spans="5:59" ht="14.1" customHeight="1"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  <c r="AD656" s="59"/>
      <c r="AE656" s="59"/>
      <c r="AF656" s="59"/>
      <c r="AG656" s="59"/>
      <c r="AH656" s="59"/>
      <c r="AI656" s="59"/>
      <c r="AJ656" s="59"/>
      <c r="AK656" s="59"/>
      <c r="AL656" s="59"/>
      <c r="AM656" s="59"/>
      <c r="AN656" s="59"/>
      <c r="AO656" s="59"/>
      <c r="AP656" s="59"/>
      <c r="AQ656" s="59"/>
      <c r="AR656" s="59"/>
      <c r="AS656" s="59"/>
      <c r="AT656" s="59"/>
      <c r="AU656" s="59"/>
      <c r="AV656" s="59"/>
      <c r="AW656" s="59"/>
      <c r="AX656" s="59"/>
      <c r="AY656" s="59"/>
      <c r="AZ656" s="59"/>
      <c r="BA656" s="59"/>
      <c r="BB656" s="59"/>
      <c r="BC656" s="59"/>
      <c r="BD656" s="59"/>
      <c r="BE656" s="59"/>
      <c r="BF656" s="59"/>
      <c r="BG656" s="59"/>
    </row>
    <row r="657" spans="5:59" ht="14.1" customHeight="1"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  <c r="AA657" s="59"/>
      <c r="AB657" s="59"/>
      <c r="AC657" s="59"/>
      <c r="AD657" s="59"/>
      <c r="AE657" s="59"/>
      <c r="AF657" s="59"/>
      <c r="AG657" s="59"/>
      <c r="AH657" s="59"/>
      <c r="AI657" s="59"/>
      <c r="AJ657" s="59"/>
      <c r="AK657" s="59"/>
      <c r="AL657" s="59"/>
      <c r="AM657" s="59"/>
      <c r="AN657" s="59"/>
      <c r="AO657" s="59"/>
      <c r="AP657" s="59"/>
      <c r="AQ657" s="59"/>
      <c r="AR657" s="59"/>
      <c r="AS657" s="59"/>
      <c r="AT657" s="59"/>
      <c r="AU657" s="59"/>
      <c r="AV657" s="59"/>
      <c r="AW657" s="59"/>
      <c r="AX657" s="59"/>
      <c r="AY657" s="59"/>
      <c r="AZ657" s="59"/>
      <c r="BA657" s="59"/>
      <c r="BB657" s="59"/>
      <c r="BC657" s="59"/>
      <c r="BD657" s="59"/>
      <c r="BE657" s="59"/>
      <c r="BF657" s="59"/>
      <c r="BG657" s="59"/>
    </row>
    <row r="658" spans="5:59" ht="14.1" customHeight="1"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  <c r="AD658" s="59"/>
      <c r="AE658" s="59"/>
      <c r="AF658" s="59"/>
      <c r="AG658" s="59"/>
      <c r="AH658" s="59"/>
      <c r="AI658" s="59"/>
      <c r="AJ658" s="59"/>
      <c r="AK658" s="59"/>
      <c r="AL658" s="59"/>
      <c r="AM658" s="59"/>
      <c r="AN658" s="59"/>
      <c r="AO658" s="59"/>
      <c r="AP658" s="59"/>
      <c r="AQ658" s="59"/>
      <c r="AR658" s="59"/>
      <c r="AS658" s="59"/>
      <c r="AT658" s="59"/>
      <c r="AU658" s="59"/>
      <c r="AV658" s="59"/>
      <c r="AW658" s="59"/>
      <c r="AX658" s="59"/>
      <c r="AY658" s="59"/>
      <c r="AZ658" s="59"/>
      <c r="BA658" s="59"/>
      <c r="BB658" s="59"/>
      <c r="BC658" s="59"/>
      <c r="BD658" s="59"/>
      <c r="BE658" s="59"/>
      <c r="BF658" s="59"/>
      <c r="BG658" s="59"/>
    </row>
    <row r="659" spans="5:59" ht="14.1" customHeight="1"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  <c r="AD659" s="59"/>
      <c r="AE659" s="59"/>
      <c r="AF659" s="59"/>
      <c r="AG659" s="59"/>
      <c r="AH659" s="59"/>
      <c r="AI659" s="59"/>
      <c r="AJ659" s="59"/>
      <c r="AK659" s="59"/>
      <c r="AL659" s="59"/>
      <c r="AM659" s="59"/>
      <c r="AN659" s="59"/>
      <c r="AO659" s="59"/>
      <c r="AP659" s="59"/>
      <c r="AQ659" s="59"/>
      <c r="AR659" s="59"/>
      <c r="AS659" s="59"/>
      <c r="AT659" s="59"/>
      <c r="AU659" s="59"/>
      <c r="AV659" s="59"/>
      <c r="AW659" s="59"/>
      <c r="AX659" s="59"/>
      <c r="AY659" s="59"/>
      <c r="AZ659" s="59"/>
      <c r="BA659" s="59"/>
      <c r="BB659" s="59"/>
      <c r="BC659" s="59"/>
      <c r="BD659" s="59"/>
      <c r="BE659" s="59"/>
      <c r="BF659" s="59"/>
      <c r="BG659" s="59"/>
    </row>
    <row r="660" spans="5:59" ht="14.1" customHeight="1"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  <c r="AD660" s="59"/>
      <c r="AE660" s="59"/>
      <c r="AF660" s="59"/>
      <c r="AG660" s="59"/>
      <c r="AH660" s="59"/>
      <c r="AI660" s="59"/>
      <c r="AJ660" s="59"/>
      <c r="AK660" s="59"/>
      <c r="AL660" s="59"/>
      <c r="AM660" s="59"/>
      <c r="AN660" s="59"/>
      <c r="AO660" s="59"/>
      <c r="AP660" s="59"/>
      <c r="AQ660" s="59"/>
      <c r="AR660" s="59"/>
      <c r="AS660" s="59"/>
      <c r="AT660" s="59"/>
      <c r="AU660" s="59"/>
      <c r="AV660" s="59"/>
      <c r="AW660" s="59"/>
      <c r="AX660" s="59"/>
      <c r="AY660" s="59"/>
      <c r="AZ660" s="59"/>
      <c r="BA660" s="59"/>
      <c r="BB660" s="59"/>
      <c r="BC660" s="59"/>
      <c r="BD660" s="59"/>
      <c r="BE660" s="59"/>
      <c r="BF660" s="59"/>
      <c r="BG660" s="59"/>
    </row>
    <row r="661" spans="5:59" ht="14.1" customHeight="1"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  <c r="AD661" s="59"/>
      <c r="AE661" s="59"/>
      <c r="AF661" s="59"/>
      <c r="AG661" s="59"/>
      <c r="AH661" s="59"/>
      <c r="AI661" s="59"/>
      <c r="AJ661" s="59"/>
      <c r="AK661" s="59"/>
      <c r="AL661" s="59"/>
      <c r="AM661" s="59"/>
      <c r="AN661" s="59"/>
      <c r="AO661" s="59"/>
      <c r="AP661" s="59"/>
      <c r="AQ661" s="59"/>
      <c r="AR661" s="59"/>
      <c r="AS661" s="59"/>
      <c r="AT661" s="59"/>
      <c r="AU661" s="59"/>
      <c r="AV661" s="59"/>
      <c r="AW661" s="59"/>
      <c r="AX661" s="59"/>
      <c r="AY661" s="59"/>
      <c r="AZ661" s="59"/>
      <c r="BA661" s="59"/>
      <c r="BB661" s="59"/>
      <c r="BC661" s="59"/>
      <c r="BD661" s="59"/>
      <c r="BE661" s="59"/>
      <c r="BF661" s="59"/>
      <c r="BG661" s="59"/>
    </row>
    <row r="662" spans="5:59" ht="14.1" customHeight="1"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  <c r="AD662" s="59"/>
      <c r="AE662" s="59"/>
      <c r="AF662" s="59"/>
      <c r="AG662" s="59"/>
      <c r="AH662" s="59"/>
      <c r="AI662" s="59"/>
      <c r="AJ662" s="59"/>
      <c r="AK662" s="59"/>
      <c r="AL662" s="59"/>
      <c r="AM662" s="59"/>
      <c r="AN662" s="59"/>
      <c r="AO662" s="59"/>
      <c r="AP662" s="59"/>
      <c r="AQ662" s="59"/>
      <c r="AR662" s="59"/>
      <c r="AS662" s="59"/>
      <c r="AT662" s="59"/>
      <c r="AU662" s="59"/>
      <c r="AV662" s="59"/>
      <c r="AW662" s="59"/>
      <c r="AX662" s="59"/>
      <c r="AY662" s="59"/>
      <c r="AZ662" s="59"/>
      <c r="BA662" s="59"/>
      <c r="BB662" s="59"/>
      <c r="BC662" s="59"/>
      <c r="BD662" s="59"/>
      <c r="BE662" s="59"/>
      <c r="BF662" s="59"/>
      <c r="BG662" s="59"/>
    </row>
    <row r="663" spans="5:59" ht="14.1" customHeight="1"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  <c r="AD663" s="59"/>
      <c r="AE663" s="59"/>
      <c r="AF663" s="59"/>
      <c r="AG663" s="59"/>
      <c r="AH663" s="59"/>
      <c r="AI663" s="59"/>
      <c r="AJ663" s="59"/>
      <c r="AK663" s="59"/>
      <c r="AL663" s="59"/>
      <c r="AM663" s="59"/>
      <c r="AN663" s="59"/>
      <c r="AO663" s="59"/>
      <c r="AP663" s="59"/>
      <c r="AQ663" s="59"/>
      <c r="AR663" s="59"/>
      <c r="AS663" s="59"/>
      <c r="AT663" s="59"/>
      <c r="AU663" s="59"/>
      <c r="AV663" s="59"/>
      <c r="AW663" s="59"/>
      <c r="AX663" s="59"/>
      <c r="AY663" s="59"/>
      <c r="AZ663" s="59"/>
      <c r="BA663" s="59"/>
      <c r="BB663" s="59"/>
      <c r="BC663" s="59"/>
      <c r="BD663" s="59"/>
      <c r="BE663" s="59"/>
      <c r="BF663" s="59"/>
      <c r="BG663" s="59"/>
    </row>
    <row r="664" spans="5:59" ht="14.1" customHeight="1"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  <c r="AD664" s="59"/>
      <c r="AE664" s="59"/>
      <c r="AF664" s="59"/>
      <c r="AG664" s="59"/>
      <c r="AH664" s="59"/>
      <c r="AI664" s="59"/>
      <c r="AJ664" s="59"/>
      <c r="AK664" s="59"/>
      <c r="AL664" s="59"/>
      <c r="AM664" s="59"/>
      <c r="AN664" s="59"/>
      <c r="AO664" s="59"/>
      <c r="AP664" s="59"/>
      <c r="AQ664" s="59"/>
      <c r="AR664" s="59"/>
      <c r="AS664" s="59"/>
      <c r="AT664" s="59"/>
      <c r="AU664" s="59"/>
      <c r="AV664" s="59"/>
      <c r="AW664" s="59"/>
      <c r="AX664" s="59"/>
      <c r="AY664" s="59"/>
      <c r="AZ664" s="59"/>
      <c r="BA664" s="59"/>
      <c r="BB664" s="59"/>
      <c r="BC664" s="59"/>
      <c r="BD664" s="59"/>
      <c r="BE664" s="59"/>
      <c r="BF664" s="59"/>
      <c r="BG664" s="59"/>
    </row>
    <row r="665" spans="5:59" ht="14.1" customHeight="1"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  <c r="AD665" s="59"/>
      <c r="AE665" s="59"/>
      <c r="AF665" s="59"/>
      <c r="AG665" s="59"/>
      <c r="AH665" s="59"/>
      <c r="AI665" s="59"/>
      <c r="AJ665" s="59"/>
      <c r="AK665" s="59"/>
      <c r="AL665" s="59"/>
      <c r="AM665" s="59"/>
      <c r="AN665" s="59"/>
      <c r="AO665" s="59"/>
      <c r="AP665" s="59"/>
      <c r="AQ665" s="59"/>
      <c r="AR665" s="59"/>
      <c r="AS665" s="59"/>
      <c r="AT665" s="59"/>
      <c r="AU665" s="59"/>
      <c r="AV665" s="59"/>
      <c r="AW665" s="59"/>
      <c r="AX665" s="59"/>
      <c r="AY665" s="59"/>
      <c r="AZ665" s="59"/>
      <c r="BA665" s="59"/>
      <c r="BB665" s="59"/>
      <c r="BC665" s="59"/>
      <c r="BD665" s="59"/>
      <c r="BE665" s="59"/>
      <c r="BF665" s="59"/>
      <c r="BG665" s="59"/>
    </row>
    <row r="666" spans="5:59" ht="14.1" customHeight="1"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  <c r="AD666" s="59"/>
      <c r="AE666" s="59"/>
      <c r="AF666" s="59"/>
      <c r="AG666" s="59"/>
      <c r="AH666" s="59"/>
      <c r="AI666" s="59"/>
      <c r="AJ666" s="59"/>
      <c r="AK666" s="59"/>
      <c r="AL666" s="59"/>
      <c r="AM666" s="59"/>
      <c r="AN666" s="59"/>
      <c r="AO666" s="59"/>
      <c r="AP666" s="59"/>
      <c r="AQ666" s="59"/>
      <c r="AR666" s="59"/>
      <c r="AS666" s="59"/>
      <c r="AT666" s="59"/>
      <c r="AU666" s="59"/>
      <c r="AV666" s="59"/>
      <c r="AW666" s="59"/>
      <c r="AX666" s="59"/>
      <c r="AY666" s="59"/>
      <c r="AZ666" s="59"/>
      <c r="BA666" s="59"/>
      <c r="BB666" s="59"/>
      <c r="BC666" s="59"/>
      <c r="BD666" s="59"/>
      <c r="BE666" s="59"/>
      <c r="BF666" s="59"/>
      <c r="BG666" s="59"/>
    </row>
    <row r="667" spans="5:59" ht="14.1" customHeight="1"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  <c r="AD667" s="59"/>
      <c r="AE667" s="59"/>
      <c r="AF667" s="59"/>
      <c r="AG667" s="59"/>
      <c r="AH667" s="59"/>
      <c r="AI667" s="59"/>
      <c r="AJ667" s="59"/>
      <c r="AK667" s="59"/>
      <c r="AL667" s="59"/>
      <c r="AM667" s="59"/>
      <c r="AN667" s="59"/>
      <c r="AO667" s="59"/>
      <c r="AP667" s="59"/>
      <c r="AQ667" s="59"/>
      <c r="AR667" s="59"/>
      <c r="AS667" s="59"/>
      <c r="AT667" s="59"/>
      <c r="AU667" s="59"/>
      <c r="AV667" s="59"/>
      <c r="AW667" s="59"/>
      <c r="AX667" s="59"/>
      <c r="AY667" s="59"/>
      <c r="AZ667" s="59"/>
      <c r="BA667" s="59"/>
      <c r="BB667" s="59"/>
      <c r="BC667" s="59"/>
      <c r="BD667" s="59"/>
      <c r="BE667" s="59"/>
      <c r="BF667" s="59"/>
      <c r="BG667" s="59"/>
    </row>
    <row r="668" spans="5:59" ht="14.1" customHeight="1"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  <c r="AD668" s="59"/>
      <c r="AE668" s="59"/>
      <c r="AF668" s="59"/>
      <c r="AG668" s="59"/>
      <c r="AH668" s="59"/>
      <c r="AI668" s="59"/>
      <c r="AJ668" s="59"/>
      <c r="AK668" s="59"/>
      <c r="AL668" s="59"/>
      <c r="AM668" s="59"/>
      <c r="AN668" s="59"/>
      <c r="AO668" s="59"/>
      <c r="AP668" s="59"/>
      <c r="AQ668" s="59"/>
      <c r="AR668" s="59"/>
      <c r="AS668" s="59"/>
      <c r="AT668" s="59"/>
      <c r="AU668" s="59"/>
      <c r="AV668" s="59"/>
      <c r="AW668" s="59"/>
      <c r="AX668" s="59"/>
      <c r="AY668" s="59"/>
      <c r="AZ668" s="59"/>
      <c r="BA668" s="59"/>
      <c r="BB668" s="59"/>
      <c r="BC668" s="59"/>
      <c r="BD668" s="59"/>
      <c r="BE668" s="59"/>
      <c r="BF668" s="59"/>
      <c r="BG668" s="59"/>
    </row>
    <row r="669" spans="5:59" ht="14.1" customHeight="1"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  <c r="AD669" s="59"/>
      <c r="AE669" s="59"/>
      <c r="AF669" s="59"/>
      <c r="AG669" s="59"/>
      <c r="AH669" s="59"/>
      <c r="AI669" s="59"/>
      <c r="AJ669" s="59"/>
      <c r="AK669" s="59"/>
      <c r="AL669" s="59"/>
      <c r="AM669" s="59"/>
      <c r="AN669" s="59"/>
      <c r="AO669" s="59"/>
      <c r="AP669" s="59"/>
      <c r="AQ669" s="59"/>
      <c r="AR669" s="59"/>
      <c r="AS669" s="59"/>
      <c r="AT669" s="59"/>
      <c r="AU669" s="59"/>
      <c r="AV669" s="59"/>
      <c r="AW669" s="59"/>
      <c r="AX669" s="59"/>
      <c r="AY669" s="59"/>
      <c r="AZ669" s="59"/>
      <c r="BA669" s="59"/>
      <c r="BB669" s="59"/>
      <c r="BC669" s="59"/>
      <c r="BD669" s="59"/>
      <c r="BE669" s="59"/>
      <c r="BF669" s="59"/>
      <c r="BG669" s="59"/>
    </row>
    <row r="670" spans="5:59" ht="14.1" customHeight="1"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  <c r="AD670" s="59"/>
      <c r="AE670" s="59"/>
      <c r="AF670" s="59"/>
      <c r="AG670" s="59"/>
      <c r="AH670" s="59"/>
      <c r="AI670" s="59"/>
      <c r="AJ670" s="59"/>
      <c r="AK670" s="59"/>
      <c r="AL670" s="59"/>
      <c r="AM670" s="59"/>
      <c r="AN670" s="59"/>
      <c r="AO670" s="59"/>
      <c r="AP670" s="59"/>
      <c r="AQ670" s="59"/>
      <c r="AR670" s="59"/>
      <c r="AS670" s="59"/>
      <c r="AT670" s="59"/>
      <c r="AU670" s="59"/>
      <c r="AV670" s="59"/>
      <c r="AW670" s="59"/>
      <c r="AX670" s="59"/>
      <c r="AY670" s="59"/>
      <c r="AZ670" s="59"/>
      <c r="BA670" s="59"/>
      <c r="BB670" s="59"/>
      <c r="BC670" s="59"/>
      <c r="BD670" s="59"/>
      <c r="BE670" s="59"/>
      <c r="BF670" s="59"/>
      <c r="BG670" s="59"/>
    </row>
    <row r="671" spans="5:59" ht="14.1" customHeight="1"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  <c r="AD671" s="59"/>
      <c r="AE671" s="59"/>
      <c r="AF671" s="59"/>
      <c r="AG671" s="59"/>
      <c r="AH671" s="59"/>
      <c r="AI671" s="59"/>
      <c r="AJ671" s="59"/>
      <c r="AK671" s="59"/>
      <c r="AL671" s="59"/>
      <c r="AM671" s="59"/>
      <c r="AN671" s="59"/>
      <c r="AO671" s="59"/>
      <c r="AP671" s="59"/>
      <c r="AQ671" s="59"/>
      <c r="AR671" s="59"/>
      <c r="AS671" s="59"/>
      <c r="AT671" s="59"/>
      <c r="AU671" s="59"/>
      <c r="AV671" s="59"/>
      <c r="AW671" s="59"/>
      <c r="AX671" s="59"/>
      <c r="AY671" s="59"/>
      <c r="AZ671" s="59"/>
      <c r="BA671" s="59"/>
      <c r="BB671" s="59"/>
      <c r="BC671" s="59"/>
      <c r="BD671" s="59"/>
      <c r="BE671" s="59"/>
      <c r="BF671" s="59"/>
      <c r="BG671" s="59"/>
    </row>
    <row r="672" spans="5:59" ht="14.1" customHeight="1"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  <c r="AD672" s="59"/>
      <c r="AE672" s="59"/>
      <c r="AF672" s="59"/>
      <c r="AG672" s="59"/>
      <c r="AH672" s="59"/>
      <c r="AI672" s="59"/>
      <c r="AJ672" s="59"/>
      <c r="AK672" s="59"/>
      <c r="AL672" s="59"/>
      <c r="AM672" s="59"/>
      <c r="AN672" s="59"/>
      <c r="AO672" s="59"/>
      <c r="AP672" s="59"/>
      <c r="AQ672" s="59"/>
      <c r="AR672" s="59"/>
      <c r="AS672" s="59"/>
      <c r="AT672" s="59"/>
      <c r="AU672" s="59"/>
      <c r="AV672" s="59"/>
      <c r="AW672" s="59"/>
      <c r="AX672" s="59"/>
      <c r="AY672" s="59"/>
      <c r="AZ672" s="59"/>
      <c r="BA672" s="59"/>
      <c r="BB672" s="59"/>
      <c r="BC672" s="59"/>
      <c r="BD672" s="59"/>
      <c r="BE672" s="59"/>
      <c r="BF672" s="59"/>
      <c r="BG672" s="59"/>
    </row>
    <row r="673" spans="5:59" ht="14.1" customHeight="1"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  <c r="AD673" s="59"/>
      <c r="AE673" s="59"/>
      <c r="AF673" s="59"/>
      <c r="AG673" s="59"/>
      <c r="AH673" s="59"/>
      <c r="AI673" s="59"/>
      <c r="AJ673" s="59"/>
      <c r="AK673" s="59"/>
      <c r="AL673" s="59"/>
      <c r="AM673" s="59"/>
      <c r="AN673" s="59"/>
      <c r="AO673" s="59"/>
      <c r="AP673" s="59"/>
      <c r="AQ673" s="59"/>
      <c r="AR673" s="59"/>
      <c r="AS673" s="59"/>
      <c r="AT673" s="59"/>
      <c r="AU673" s="59"/>
      <c r="AV673" s="59"/>
      <c r="AW673" s="59"/>
      <c r="AX673" s="59"/>
      <c r="AY673" s="59"/>
      <c r="AZ673" s="59"/>
      <c r="BA673" s="59"/>
      <c r="BB673" s="59"/>
      <c r="BC673" s="59"/>
      <c r="BD673" s="59"/>
      <c r="BE673" s="59"/>
      <c r="BF673" s="59"/>
      <c r="BG673" s="59"/>
    </row>
    <row r="674" spans="5:59" ht="14.1" customHeight="1"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  <c r="AD674" s="59"/>
      <c r="AE674" s="59"/>
      <c r="AF674" s="59"/>
      <c r="AG674" s="59"/>
      <c r="AH674" s="59"/>
      <c r="AI674" s="59"/>
      <c r="AJ674" s="59"/>
      <c r="AK674" s="59"/>
      <c r="AL674" s="59"/>
      <c r="AM674" s="59"/>
      <c r="AN674" s="59"/>
      <c r="AO674" s="59"/>
      <c r="AP674" s="59"/>
      <c r="AQ674" s="59"/>
      <c r="AR674" s="59"/>
      <c r="AS674" s="59"/>
      <c r="AT674" s="59"/>
      <c r="AU674" s="59"/>
      <c r="AV674" s="59"/>
      <c r="AW674" s="59"/>
      <c r="AX674" s="59"/>
      <c r="AY674" s="59"/>
      <c r="AZ674" s="59"/>
      <c r="BA674" s="59"/>
      <c r="BB674" s="59"/>
      <c r="BC674" s="59"/>
      <c r="BD674" s="59"/>
      <c r="BE674" s="59"/>
      <c r="BF674" s="59"/>
      <c r="BG674" s="59"/>
    </row>
    <row r="675" spans="5:59" ht="14.1" customHeight="1"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59"/>
      <c r="AE675" s="59"/>
      <c r="AF675" s="59"/>
      <c r="AG675" s="59"/>
      <c r="AH675" s="59"/>
      <c r="AI675" s="59"/>
      <c r="AJ675" s="59"/>
      <c r="AK675" s="59"/>
      <c r="AL675" s="59"/>
      <c r="AM675" s="59"/>
      <c r="AN675" s="59"/>
      <c r="AO675" s="59"/>
      <c r="AP675" s="59"/>
      <c r="AQ675" s="59"/>
      <c r="AR675" s="59"/>
      <c r="AS675" s="59"/>
      <c r="AT675" s="59"/>
      <c r="AU675" s="59"/>
      <c r="AV675" s="59"/>
      <c r="AW675" s="59"/>
      <c r="AX675" s="59"/>
      <c r="AY675" s="59"/>
      <c r="AZ675" s="59"/>
      <c r="BA675" s="59"/>
      <c r="BB675" s="59"/>
      <c r="BC675" s="59"/>
      <c r="BD675" s="59"/>
      <c r="BE675" s="59"/>
      <c r="BF675" s="59"/>
      <c r="BG675" s="59"/>
    </row>
    <row r="676" spans="5:59" ht="14.1" customHeight="1"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  <c r="AD676" s="59"/>
      <c r="AE676" s="59"/>
      <c r="AF676" s="59"/>
      <c r="AG676" s="59"/>
      <c r="AH676" s="59"/>
      <c r="AI676" s="59"/>
      <c r="AJ676" s="59"/>
      <c r="AK676" s="59"/>
      <c r="AL676" s="59"/>
      <c r="AM676" s="59"/>
      <c r="AN676" s="59"/>
      <c r="AO676" s="59"/>
      <c r="AP676" s="59"/>
      <c r="AQ676" s="59"/>
      <c r="AR676" s="59"/>
      <c r="AS676" s="59"/>
      <c r="AT676" s="59"/>
      <c r="AU676" s="59"/>
      <c r="AV676" s="59"/>
      <c r="AW676" s="59"/>
      <c r="AX676" s="59"/>
      <c r="AY676" s="59"/>
      <c r="AZ676" s="59"/>
      <c r="BA676" s="59"/>
      <c r="BB676" s="59"/>
      <c r="BC676" s="59"/>
      <c r="BD676" s="59"/>
      <c r="BE676" s="59"/>
      <c r="BF676" s="59"/>
      <c r="BG676" s="59"/>
    </row>
    <row r="677" spans="5:59" ht="14.1" customHeight="1"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  <c r="AB677" s="59"/>
      <c r="AC677" s="59"/>
      <c r="AD677" s="59"/>
      <c r="AE677" s="59"/>
      <c r="AF677" s="59"/>
      <c r="AG677" s="59"/>
      <c r="AH677" s="59"/>
      <c r="AI677" s="59"/>
      <c r="AJ677" s="59"/>
      <c r="AK677" s="59"/>
      <c r="AL677" s="59"/>
      <c r="AM677" s="59"/>
      <c r="AN677" s="59"/>
      <c r="AO677" s="59"/>
      <c r="AP677" s="59"/>
      <c r="AQ677" s="59"/>
      <c r="AR677" s="59"/>
      <c r="AS677" s="59"/>
      <c r="AT677" s="59"/>
      <c r="AU677" s="59"/>
      <c r="AV677" s="59"/>
      <c r="AW677" s="59"/>
      <c r="AX677" s="59"/>
      <c r="AY677" s="59"/>
      <c r="AZ677" s="59"/>
      <c r="BA677" s="59"/>
      <c r="BB677" s="59"/>
      <c r="BC677" s="59"/>
      <c r="BD677" s="59"/>
      <c r="BE677" s="59"/>
      <c r="BF677" s="59"/>
      <c r="BG677" s="59"/>
    </row>
    <row r="678" spans="5:59" ht="14.1" customHeight="1"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  <c r="AD678" s="59"/>
      <c r="AE678" s="59"/>
      <c r="AF678" s="59"/>
      <c r="AG678" s="59"/>
      <c r="AH678" s="59"/>
      <c r="AI678" s="59"/>
      <c r="AJ678" s="59"/>
      <c r="AK678" s="59"/>
      <c r="AL678" s="59"/>
      <c r="AM678" s="59"/>
      <c r="AN678" s="59"/>
      <c r="AO678" s="59"/>
      <c r="AP678" s="59"/>
      <c r="AQ678" s="59"/>
      <c r="AR678" s="59"/>
      <c r="AS678" s="59"/>
      <c r="AT678" s="59"/>
      <c r="AU678" s="59"/>
      <c r="AV678" s="59"/>
      <c r="AW678" s="59"/>
      <c r="AX678" s="59"/>
      <c r="AY678" s="59"/>
      <c r="AZ678" s="59"/>
      <c r="BA678" s="59"/>
      <c r="BB678" s="59"/>
      <c r="BC678" s="59"/>
      <c r="BD678" s="59"/>
      <c r="BE678" s="59"/>
      <c r="BF678" s="59"/>
      <c r="BG678" s="59"/>
    </row>
    <row r="679" spans="5:59" ht="14.1" customHeight="1"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  <c r="AD679" s="59"/>
      <c r="AE679" s="59"/>
      <c r="AF679" s="59"/>
      <c r="AG679" s="59"/>
      <c r="AH679" s="59"/>
      <c r="AI679" s="59"/>
      <c r="AJ679" s="59"/>
      <c r="AK679" s="59"/>
      <c r="AL679" s="59"/>
      <c r="AM679" s="59"/>
      <c r="AN679" s="59"/>
      <c r="AO679" s="59"/>
      <c r="AP679" s="59"/>
      <c r="AQ679" s="59"/>
      <c r="AR679" s="59"/>
      <c r="AS679" s="59"/>
      <c r="AT679" s="59"/>
      <c r="AU679" s="59"/>
      <c r="AV679" s="59"/>
      <c r="AW679" s="59"/>
      <c r="AX679" s="59"/>
      <c r="AY679" s="59"/>
      <c r="AZ679" s="59"/>
      <c r="BA679" s="59"/>
      <c r="BB679" s="59"/>
      <c r="BC679" s="59"/>
      <c r="BD679" s="59"/>
      <c r="BE679" s="59"/>
      <c r="BF679" s="59"/>
      <c r="BG679" s="59"/>
    </row>
    <row r="680" spans="5:59" ht="14.1" customHeight="1"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  <c r="AD680" s="59"/>
      <c r="AE680" s="59"/>
      <c r="AF680" s="59"/>
      <c r="AG680" s="59"/>
      <c r="AH680" s="59"/>
      <c r="AI680" s="59"/>
      <c r="AJ680" s="59"/>
      <c r="AK680" s="59"/>
      <c r="AL680" s="59"/>
      <c r="AM680" s="59"/>
      <c r="AN680" s="59"/>
      <c r="AO680" s="59"/>
      <c r="AP680" s="59"/>
      <c r="AQ680" s="59"/>
      <c r="AR680" s="59"/>
      <c r="AS680" s="59"/>
      <c r="AT680" s="59"/>
      <c r="AU680" s="59"/>
      <c r="AV680" s="59"/>
      <c r="AW680" s="59"/>
      <c r="AX680" s="59"/>
      <c r="AY680" s="59"/>
      <c r="AZ680" s="59"/>
      <c r="BA680" s="59"/>
      <c r="BB680" s="59"/>
      <c r="BC680" s="59"/>
      <c r="BD680" s="59"/>
      <c r="BE680" s="59"/>
      <c r="BF680" s="59"/>
      <c r="BG680" s="59"/>
    </row>
    <row r="681" spans="5:59" ht="14.1" customHeight="1"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  <c r="AA681" s="59"/>
      <c r="AB681" s="59"/>
      <c r="AC681" s="59"/>
      <c r="AD681" s="59"/>
      <c r="AE681" s="59"/>
      <c r="AF681" s="59"/>
      <c r="AG681" s="59"/>
      <c r="AH681" s="59"/>
      <c r="AI681" s="59"/>
      <c r="AJ681" s="59"/>
      <c r="AK681" s="59"/>
      <c r="AL681" s="59"/>
      <c r="AM681" s="59"/>
      <c r="AN681" s="59"/>
      <c r="AO681" s="59"/>
      <c r="AP681" s="59"/>
      <c r="AQ681" s="59"/>
      <c r="AR681" s="59"/>
      <c r="AS681" s="59"/>
      <c r="AT681" s="59"/>
      <c r="AU681" s="59"/>
      <c r="AV681" s="59"/>
      <c r="AW681" s="59"/>
      <c r="AX681" s="59"/>
      <c r="AY681" s="59"/>
      <c r="AZ681" s="59"/>
      <c r="BA681" s="59"/>
      <c r="BB681" s="59"/>
      <c r="BC681" s="59"/>
      <c r="BD681" s="59"/>
      <c r="BE681" s="59"/>
      <c r="BF681" s="59"/>
      <c r="BG681" s="59"/>
    </row>
    <row r="682" spans="5:59" ht="14.1" customHeight="1"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  <c r="AD682" s="59"/>
      <c r="AE682" s="59"/>
      <c r="AF682" s="59"/>
      <c r="AG682" s="59"/>
      <c r="AH682" s="59"/>
      <c r="AI682" s="59"/>
      <c r="AJ682" s="59"/>
      <c r="AK682" s="59"/>
      <c r="AL682" s="59"/>
      <c r="AM682" s="59"/>
      <c r="AN682" s="59"/>
      <c r="AO682" s="59"/>
      <c r="AP682" s="59"/>
      <c r="AQ682" s="59"/>
      <c r="AR682" s="59"/>
      <c r="AS682" s="59"/>
      <c r="AT682" s="59"/>
      <c r="AU682" s="59"/>
      <c r="AV682" s="59"/>
      <c r="AW682" s="59"/>
      <c r="AX682" s="59"/>
      <c r="AY682" s="59"/>
      <c r="AZ682" s="59"/>
      <c r="BA682" s="59"/>
      <c r="BB682" s="59"/>
      <c r="BC682" s="59"/>
      <c r="BD682" s="59"/>
      <c r="BE682" s="59"/>
      <c r="BF682" s="59"/>
      <c r="BG682" s="59"/>
    </row>
    <row r="683" spans="5:59" ht="14.1" customHeight="1"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  <c r="AD683" s="59"/>
      <c r="AE683" s="59"/>
      <c r="AF683" s="59"/>
      <c r="AG683" s="59"/>
      <c r="AH683" s="59"/>
      <c r="AI683" s="59"/>
      <c r="AJ683" s="59"/>
      <c r="AK683" s="59"/>
      <c r="AL683" s="59"/>
      <c r="AM683" s="59"/>
      <c r="AN683" s="59"/>
      <c r="AO683" s="59"/>
      <c r="AP683" s="59"/>
      <c r="AQ683" s="59"/>
      <c r="AR683" s="59"/>
      <c r="AS683" s="59"/>
      <c r="AT683" s="59"/>
      <c r="AU683" s="59"/>
      <c r="AV683" s="59"/>
      <c r="AW683" s="59"/>
      <c r="AX683" s="59"/>
      <c r="AY683" s="59"/>
      <c r="AZ683" s="59"/>
      <c r="BA683" s="59"/>
      <c r="BB683" s="59"/>
      <c r="BC683" s="59"/>
      <c r="BD683" s="59"/>
      <c r="BE683" s="59"/>
      <c r="BF683" s="59"/>
      <c r="BG683" s="59"/>
    </row>
    <row r="684" spans="5:59" ht="14.1" customHeight="1"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59"/>
      <c r="AK684" s="59"/>
      <c r="AL684" s="59"/>
      <c r="AM684" s="59"/>
      <c r="AN684" s="59"/>
      <c r="AO684" s="59"/>
      <c r="AP684" s="59"/>
      <c r="AQ684" s="59"/>
      <c r="AR684" s="59"/>
      <c r="AS684" s="59"/>
      <c r="AT684" s="59"/>
      <c r="AU684" s="59"/>
      <c r="AV684" s="59"/>
      <c r="AW684" s="59"/>
      <c r="AX684" s="59"/>
      <c r="AY684" s="59"/>
      <c r="AZ684" s="59"/>
      <c r="BA684" s="59"/>
      <c r="BB684" s="59"/>
      <c r="BC684" s="59"/>
      <c r="BD684" s="59"/>
      <c r="BE684" s="59"/>
      <c r="BF684" s="59"/>
      <c r="BG684" s="59"/>
    </row>
    <row r="685" spans="5:59" ht="14.1" customHeight="1"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  <c r="AD685" s="59"/>
      <c r="AE685" s="59"/>
      <c r="AF685" s="59"/>
      <c r="AG685" s="59"/>
      <c r="AH685" s="59"/>
      <c r="AI685" s="59"/>
      <c r="AJ685" s="59"/>
      <c r="AK685" s="59"/>
      <c r="AL685" s="59"/>
      <c r="AM685" s="59"/>
      <c r="AN685" s="59"/>
      <c r="AO685" s="59"/>
      <c r="AP685" s="59"/>
      <c r="AQ685" s="59"/>
      <c r="AR685" s="59"/>
      <c r="AS685" s="59"/>
      <c r="AT685" s="59"/>
      <c r="AU685" s="59"/>
      <c r="AV685" s="59"/>
      <c r="AW685" s="59"/>
      <c r="AX685" s="59"/>
      <c r="AY685" s="59"/>
      <c r="AZ685" s="59"/>
      <c r="BA685" s="59"/>
      <c r="BB685" s="59"/>
      <c r="BC685" s="59"/>
      <c r="BD685" s="59"/>
      <c r="BE685" s="59"/>
      <c r="BF685" s="59"/>
      <c r="BG685" s="59"/>
    </row>
    <row r="686" spans="5:59" ht="14.1" customHeight="1"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  <c r="AD686" s="59"/>
      <c r="AE686" s="59"/>
      <c r="AF686" s="59"/>
      <c r="AG686" s="59"/>
      <c r="AH686" s="59"/>
      <c r="AI686" s="59"/>
      <c r="AJ686" s="59"/>
      <c r="AK686" s="59"/>
      <c r="AL686" s="59"/>
      <c r="AM686" s="59"/>
      <c r="AN686" s="59"/>
      <c r="AO686" s="59"/>
      <c r="AP686" s="59"/>
      <c r="AQ686" s="59"/>
      <c r="AR686" s="59"/>
      <c r="AS686" s="59"/>
      <c r="AT686" s="59"/>
      <c r="AU686" s="59"/>
      <c r="AV686" s="59"/>
      <c r="AW686" s="59"/>
      <c r="AX686" s="59"/>
      <c r="AY686" s="59"/>
      <c r="AZ686" s="59"/>
      <c r="BA686" s="59"/>
      <c r="BB686" s="59"/>
      <c r="BC686" s="59"/>
      <c r="BD686" s="59"/>
      <c r="BE686" s="59"/>
      <c r="BF686" s="59"/>
      <c r="BG686" s="59"/>
    </row>
    <row r="687" spans="5:59" ht="14.1" customHeight="1"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  <c r="AD687" s="59"/>
      <c r="AE687" s="59"/>
      <c r="AF687" s="59"/>
      <c r="AG687" s="59"/>
      <c r="AH687" s="59"/>
      <c r="AI687" s="59"/>
      <c r="AJ687" s="59"/>
      <c r="AK687" s="59"/>
      <c r="AL687" s="59"/>
      <c r="AM687" s="59"/>
      <c r="AN687" s="59"/>
      <c r="AO687" s="59"/>
      <c r="AP687" s="59"/>
      <c r="AQ687" s="59"/>
      <c r="AR687" s="59"/>
      <c r="AS687" s="59"/>
      <c r="AT687" s="59"/>
      <c r="AU687" s="59"/>
      <c r="AV687" s="59"/>
      <c r="AW687" s="59"/>
      <c r="AX687" s="59"/>
      <c r="AY687" s="59"/>
      <c r="AZ687" s="59"/>
      <c r="BA687" s="59"/>
      <c r="BB687" s="59"/>
      <c r="BC687" s="59"/>
      <c r="BD687" s="59"/>
      <c r="BE687" s="59"/>
      <c r="BF687" s="59"/>
      <c r="BG687" s="59"/>
    </row>
    <row r="688" spans="5:59" ht="14.1" customHeight="1"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  <c r="AD688" s="59"/>
      <c r="AE688" s="59"/>
      <c r="AF688" s="59"/>
      <c r="AG688" s="59"/>
      <c r="AH688" s="59"/>
      <c r="AI688" s="59"/>
      <c r="AJ688" s="59"/>
      <c r="AK688" s="59"/>
      <c r="AL688" s="59"/>
      <c r="AM688" s="59"/>
      <c r="AN688" s="59"/>
      <c r="AO688" s="59"/>
      <c r="AP688" s="59"/>
      <c r="AQ688" s="59"/>
      <c r="AR688" s="59"/>
      <c r="AS688" s="59"/>
      <c r="AT688" s="59"/>
      <c r="AU688" s="59"/>
      <c r="AV688" s="59"/>
      <c r="AW688" s="59"/>
      <c r="AX688" s="59"/>
      <c r="AY688" s="59"/>
      <c r="AZ688" s="59"/>
      <c r="BA688" s="59"/>
      <c r="BB688" s="59"/>
      <c r="BC688" s="59"/>
      <c r="BD688" s="59"/>
      <c r="BE688" s="59"/>
      <c r="BF688" s="59"/>
      <c r="BG688" s="59"/>
    </row>
    <row r="689" spans="5:59" ht="14.1" customHeight="1"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  <c r="AD689" s="59"/>
      <c r="AE689" s="59"/>
      <c r="AF689" s="59"/>
      <c r="AG689" s="59"/>
      <c r="AH689" s="59"/>
      <c r="AI689" s="59"/>
      <c r="AJ689" s="59"/>
      <c r="AK689" s="59"/>
      <c r="AL689" s="59"/>
      <c r="AM689" s="59"/>
      <c r="AN689" s="59"/>
      <c r="AO689" s="59"/>
      <c r="AP689" s="59"/>
      <c r="AQ689" s="59"/>
      <c r="AR689" s="59"/>
      <c r="AS689" s="59"/>
      <c r="AT689" s="59"/>
      <c r="AU689" s="59"/>
      <c r="AV689" s="59"/>
      <c r="AW689" s="59"/>
      <c r="AX689" s="59"/>
      <c r="AY689" s="59"/>
      <c r="AZ689" s="59"/>
      <c r="BA689" s="59"/>
      <c r="BB689" s="59"/>
      <c r="BC689" s="59"/>
      <c r="BD689" s="59"/>
      <c r="BE689" s="59"/>
      <c r="BF689" s="59"/>
      <c r="BG689" s="59"/>
    </row>
    <row r="690" spans="5:59" ht="14.1" customHeight="1"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  <c r="AD690" s="59"/>
      <c r="AE690" s="59"/>
      <c r="AF690" s="59"/>
      <c r="AG690" s="59"/>
      <c r="AH690" s="59"/>
      <c r="AI690" s="59"/>
      <c r="AJ690" s="59"/>
      <c r="AK690" s="59"/>
      <c r="AL690" s="59"/>
      <c r="AM690" s="59"/>
      <c r="AN690" s="59"/>
      <c r="AO690" s="59"/>
      <c r="AP690" s="59"/>
      <c r="AQ690" s="59"/>
      <c r="AR690" s="59"/>
      <c r="AS690" s="59"/>
      <c r="AT690" s="59"/>
      <c r="AU690" s="59"/>
      <c r="AV690" s="59"/>
      <c r="AW690" s="59"/>
      <c r="AX690" s="59"/>
      <c r="AY690" s="59"/>
      <c r="AZ690" s="59"/>
      <c r="BA690" s="59"/>
      <c r="BB690" s="59"/>
      <c r="BC690" s="59"/>
      <c r="BD690" s="59"/>
      <c r="BE690" s="59"/>
      <c r="BF690" s="59"/>
      <c r="BG690" s="59"/>
    </row>
    <row r="691" spans="5:59" ht="14.1" customHeight="1"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59"/>
      <c r="AE691" s="59"/>
      <c r="AF691" s="59"/>
      <c r="AG691" s="59"/>
      <c r="AH691" s="59"/>
      <c r="AI691" s="59"/>
      <c r="AJ691" s="59"/>
      <c r="AK691" s="59"/>
      <c r="AL691" s="59"/>
      <c r="AM691" s="59"/>
      <c r="AN691" s="59"/>
      <c r="AO691" s="59"/>
      <c r="AP691" s="59"/>
      <c r="AQ691" s="59"/>
      <c r="AR691" s="59"/>
      <c r="AS691" s="59"/>
      <c r="AT691" s="59"/>
      <c r="AU691" s="59"/>
      <c r="AV691" s="59"/>
      <c r="AW691" s="59"/>
      <c r="AX691" s="59"/>
      <c r="AY691" s="59"/>
      <c r="AZ691" s="59"/>
      <c r="BA691" s="59"/>
      <c r="BB691" s="59"/>
      <c r="BC691" s="59"/>
      <c r="BD691" s="59"/>
      <c r="BE691" s="59"/>
      <c r="BF691" s="59"/>
      <c r="BG691" s="59"/>
    </row>
    <row r="692" spans="5:59" ht="14.1" customHeight="1"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59"/>
      <c r="AE692" s="59"/>
      <c r="AF692" s="59"/>
      <c r="AG692" s="59"/>
      <c r="AH692" s="59"/>
      <c r="AI692" s="59"/>
      <c r="AJ692" s="59"/>
      <c r="AK692" s="59"/>
      <c r="AL692" s="59"/>
      <c r="AM692" s="59"/>
      <c r="AN692" s="59"/>
      <c r="AO692" s="59"/>
      <c r="AP692" s="59"/>
      <c r="AQ692" s="59"/>
      <c r="AR692" s="59"/>
      <c r="AS692" s="59"/>
      <c r="AT692" s="59"/>
      <c r="AU692" s="59"/>
      <c r="AV692" s="59"/>
      <c r="AW692" s="59"/>
      <c r="AX692" s="59"/>
      <c r="AY692" s="59"/>
      <c r="AZ692" s="59"/>
      <c r="BA692" s="59"/>
      <c r="BB692" s="59"/>
      <c r="BC692" s="59"/>
      <c r="BD692" s="59"/>
      <c r="BE692" s="59"/>
      <c r="BF692" s="59"/>
      <c r="BG692" s="59"/>
    </row>
    <row r="693" spans="5:59" ht="14.1" customHeight="1"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  <c r="AD693" s="59"/>
      <c r="AE693" s="59"/>
      <c r="AF693" s="59"/>
      <c r="AG693" s="59"/>
      <c r="AH693" s="59"/>
      <c r="AI693" s="59"/>
      <c r="AJ693" s="59"/>
      <c r="AK693" s="59"/>
      <c r="AL693" s="59"/>
      <c r="AM693" s="59"/>
      <c r="AN693" s="59"/>
      <c r="AO693" s="59"/>
      <c r="AP693" s="59"/>
      <c r="AQ693" s="59"/>
      <c r="AR693" s="59"/>
      <c r="AS693" s="59"/>
      <c r="AT693" s="59"/>
      <c r="AU693" s="59"/>
      <c r="AV693" s="59"/>
      <c r="AW693" s="59"/>
      <c r="AX693" s="59"/>
      <c r="AY693" s="59"/>
      <c r="AZ693" s="59"/>
      <c r="BA693" s="59"/>
      <c r="BB693" s="59"/>
      <c r="BC693" s="59"/>
      <c r="BD693" s="59"/>
      <c r="BE693" s="59"/>
      <c r="BF693" s="59"/>
      <c r="BG693" s="59"/>
    </row>
    <row r="694" spans="5:59" ht="14.1" customHeight="1"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  <c r="AD694" s="59"/>
      <c r="AE694" s="59"/>
      <c r="AF694" s="59"/>
      <c r="AG694" s="59"/>
      <c r="AH694" s="59"/>
      <c r="AI694" s="59"/>
      <c r="AJ694" s="59"/>
      <c r="AK694" s="59"/>
      <c r="AL694" s="59"/>
      <c r="AM694" s="59"/>
      <c r="AN694" s="59"/>
      <c r="AO694" s="59"/>
      <c r="AP694" s="59"/>
      <c r="AQ694" s="59"/>
      <c r="AR694" s="59"/>
      <c r="AS694" s="59"/>
      <c r="AT694" s="59"/>
      <c r="AU694" s="59"/>
      <c r="AV694" s="59"/>
      <c r="AW694" s="59"/>
      <c r="AX694" s="59"/>
      <c r="AY694" s="59"/>
      <c r="AZ694" s="59"/>
      <c r="BA694" s="59"/>
      <c r="BB694" s="59"/>
      <c r="BC694" s="59"/>
      <c r="BD694" s="59"/>
      <c r="BE694" s="59"/>
      <c r="BF694" s="59"/>
      <c r="BG694" s="59"/>
    </row>
    <row r="695" spans="5:59" ht="14.1" customHeight="1"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  <c r="AD695" s="59"/>
      <c r="AE695" s="59"/>
      <c r="AF695" s="59"/>
      <c r="AG695" s="59"/>
      <c r="AH695" s="59"/>
      <c r="AI695" s="59"/>
      <c r="AJ695" s="59"/>
      <c r="AK695" s="59"/>
      <c r="AL695" s="59"/>
      <c r="AM695" s="59"/>
      <c r="AN695" s="59"/>
      <c r="AO695" s="59"/>
      <c r="AP695" s="59"/>
      <c r="AQ695" s="59"/>
      <c r="AR695" s="59"/>
      <c r="AS695" s="59"/>
      <c r="AT695" s="59"/>
      <c r="AU695" s="59"/>
      <c r="AV695" s="59"/>
      <c r="AW695" s="59"/>
      <c r="AX695" s="59"/>
      <c r="AY695" s="59"/>
      <c r="AZ695" s="59"/>
      <c r="BA695" s="59"/>
      <c r="BB695" s="59"/>
      <c r="BC695" s="59"/>
      <c r="BD695" s="59"/>
      <c r="BE695" s="59"/>
      <c r="BF695" s="59"/>
      <c r="BG695" s="59"/>
    </row>
    <row r="696" spans="5:59" ht="14.1" customHeight="1"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59"/>
      <c r="AK696" s="59"/>
      <c r="AL696" s="59"/>
      <c r="AM696" s="59"/>
      <c r="AN696" s="59"/>
      <c r="AO696" s="59"/>
      <c r="AP696" s="59"/>
      <c r="AQ696" s="59"/>
      <c r="AR696" s="59"/>
      <c r="AS696" s="59"/>
      <c r="AT696" s="59"/>
      <c r="AU696" s="59"/>
      <c r="AV696" s="59"/>
      <c r="AW696" s="59"/>
      <c r="AX696" s="59"/>
      <c r="AY696" s="59"/>
      <c r="AZ696" s="59"/>
      <c r="BA696" s="59"/>
      <c r="BB696" s="59"/>
      <c r="BC696" s="59"/>
      <c r="BD696" s="59"/>
      <c r="BE696" s="59"/>
      <c r="BF696" s="59"/>
      <c r="BG696" s="59"/>
    </row>
    <row r="697" spans="5:59" ht="14.1" customHeight="1"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59"/>
      <c r="AE697" s="59"/>
      <c r="AF697" s="59"/>
      <c r="AG697" s="59"/>
      <c r="AH697" s="59"/>
      <c r="AI697" s="59"/>
      <c r="AJ697" s="59"/>
      <c r="AK697" s="59"/>
      <c r="AL697" s="59"/>
      <c r="AM697" s="59"/>
      <c r="AN697" s="59"/>
      <c r="AO697" s="59"/>
      <c r="AP697" s="59"/>
      <c r="AQ697" s="59"/>
      <c r="AR697" s="59"/>
      <c r="AS697" s="59"/>
      <c r="AT697" s="59"/>
      <c r="AU697" s="59"/>
      <c r="AV697" s="59"/>
      <c r="AW697" s="59"/>
      <c r="AX697" s="59"/>
      <c r="AY697" s="59"/>
      <c r="AZ697" s="59"/>
      <c r="BA697" s="59"/>
      <c r="BB697" s="59"/>
      <c r="BC697" s="59"/>
      <c r="BD697" s="59"/>
      <c r="BE697" s="59"/>
      <c r="BF697" s="59"/>
      <c r="BG697" s="59"/>
    </row>
    <row r="698" spans="5:59" ht="14.1" customHeight="1"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59"/>
      <c r="AE698" s="59"/>
      <c r="AF698" s="59"/>
      <c r="AG698" s="59"/>
      <c r="AH698" s="59"/>
      <c r="AI698" s="59"/>
      <c r="AJ698" s="59"/>
      <c r="AK698" s="59"/>
      <c r="AL698" s="59"/>
      <c r="AM698" s="59"/>
      <c r="AN698" s="59"/>
      <c r="AO698" s="59"/>
      <c r="AP698" s="59"/>
      <c r="AQ698" s="59"/>
      <c r="AR698" s="59"/>
      <c r="AS698" s="59"/>
      <c r="AT698" s="59"/>
      <c r="AU698" s="59"/>
      <c r="AV698" s="59"/>
      <c r="AW698" s="59"/>
      <c r="AX698" s="59"/>
      <c r="AY698" s="59"/>
      <c r="AZ698" s="59"/>
      <c r="BA698" s="59"/>
      <c r="BB698" s="59"/>
      <c r="BC698" s="59"/>
      <c r="BD698" s="59"/>
      <c r="BE698" s="59"/>
      <c r="BF698" s="59"/>
      <c r="BG698" s="59"/>
    </row>
    <row r="699" spans="5:59" ht="14.1" customHeight="1"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59"/>
      <c r="AE699" s="59"/>
      <c r="AF699" s="59"/>
      <c r="AG699" s="59"/>
      <c r="AH699" s="59"/>
      <c r="AI699" s="59"/>
      <c r="AJ699" s="59"/>
      <c r="AK699" s="59"/>
      <c r="AL699" s="59"/>
      <c r="AM699" s="59"/>
      <c r="AN699" s="59"/>
      <c r="AO699" s="59"/>
      <c r="AP699" s="59"/>
      <c r="AQ699" s="59"/>
      <c r="AR699" s="59"/>
      <c r="AS699" s="59"/>
      <c r="AT699" s="59"/>
      <c r="AU699" s="59"/>
      <c r="AV699" s="59"/>
      <c r="AW699" s="59"/>
      <c r="AX699" s="59"/>
      <c r="AY699" s="59"/>
      <c r="AZ699" s="59"/>
      <c r="BA699" s="59"/>
      <c r="BB699" s="59"/>
      <c r="BC699" s="59"/>
      <c r="BD699" s="59"/>
      <c r="BE699" s="59"/>
      <c r="BF699" s="59"/>
      <c r="BG699" s="59"/>
    </row>
    <row r="700" spans="5:59" ht="14.1" customHeight="1"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59"/>
      <c r="AE700" s="59"/>
      <c r="AF700" s="59"/>
      <c r="AG700" s="59"/>
      <c r="AH700" s="59"/>
      <c r="AI700" s="59"/>
      <c r="AJ700" s="59"/>
      <c r="AK700" s="59"/>
      <c r="AL700" s="59"/>
      <c r="AM700" s="59"/>
      <c r="AN700" s="59"/>
      <c r="AO700" s="59"/>
      <c r="AP700" s="59"/>
      <c r="AQ700" s="59"/>
      <c r="AR700" s="59"/>
      <c r="AS700" s="59"/>
      <c r="AT700" s="59"/>
      <c r="AU700" s="59"/>
      <c r="AV700" s="59"/>
      <c r="AW700" s="59"/>
      <c r="AX700" s="59"/>
      <c r="AY700" s="59"/>
      <c r="AZ700" s="59"/>
      <c r="BA700" s="59"/>
      <c r="BB700" s="59"/>
      <c r="BC700" s="59"/>
      <c r="BD700" s="59"/>
      <c r="BE700" s="59"/>
      <c r="BF700" s="59"/>
      <c r="BG700" s="59"/>
    </row>
    <row r="701" spans="5:59" ht="14.1" customHeight="1"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  <c r="AD701" s="59"/>
      <c r="AE701" s="59"/>
      <c r="AF701" s="59"/>
      <c r="AG701" s="59"/>
      <c r="AH701" s="59"/>
      <c r="AI701" s="59"/>
      <c r="AJ701" s="59"/>
      <c r="AK701" s="59"/>
      <c r="AL701" s="59"/>
      <c r="AM701" s="59"/>
      <c r="AN701" s="59"/>
      <c r="AO701" s="59"/>
      <c r="AP701" s="59"/>
      <c r="AQ701" s="59"/>
      <c r="AR701" s="59"/>
      <c r="AS701" s="59"/>
      <c r="AT701" s="59"/>
      <c r="AU701" s="59"/>
      <c r="AV701" s="59"/>
      <c r="AW701" s="59"/>
      <c r="AX701" s="59"/>
      <c r="AY701" s="59"/>
      <c r="AZ701" s="59"/>
      <c r="BA701" s="59"/>
      <c r="BB701" s="59"/>
      <c r="BC701" s="59"/>
      <c r="BD701" s="59"/>
      <c r="BE701" s="59"/>
      <c r="BF701" s="59"/>
      <c r="BG701" s="59"/>
    </row>
    <row r="702" spans="5:59" ht="14.1" customHeight="1"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  <c r="AD702" s="59"/>
      <c r="AE702" s="59"/>
      <c r="AF702" s="59"/>
      <c r="AG702" s="59"/>
      <c r="AH702" s="59"/>
      <c r="AI702" s="59"/>
      <c r="AJ702" s="59"/>
      <c r="AK702" s="59"/>
      <c r="AL702" s="59"/>
      <c r="AM702" s="59"/>
      <c r="AN702" s="59"/>
      <c r="AO702" s="59"/>
      <c r="AP702" s="59"/>
      <c r="AQ702" s="59"/>
      <c r="AR702" s="59"/>
      <c r="AS702" s="59"/>
      <c r="AT702" s="59"/>
      <c r="AU702" s="59"/>
      <c r="AV702" s="59"/>
      <c r="AW702" s="59"/>
      <c r="AX702" s="59"/>
      <c r="AY702" s="59"/>
      <c r="AZ702" s="59"/>
      <c r="BA702" s="59"/>
      <c r="BB702" s="59"/>
      <c r="BC702" s="59"/>
      <c r="BD702" s="59"/>
      <c r="BE702" s="59"/>
      <c r="BF702" s="59"/>
      <c r="BG702" s="59"/>
    </row>
    <row r="703" spans="5:59" ht="14.1" customHeight="1"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  <c r="AD703" s="59"/>
      <c r="AE703" s="59"/>
      <c r="AF703" s="59"/>
      <c r="AG703" s="59"/>
      <c r="AH703" s="59"/>
      <c r="AI703" s="59"/>
      <c r="AJ703" s="59"/>
      <c r="AK703" s="59"/>
      <c r="AL703" s="59"/>
      <c r="AM703" s="59"/>
      <c r="AN703" s="59"/>
      <c r="AO703" s="59"/>
      <c r="AP703" s="59"/>
      <c r="AQ703" s="59"/>
      <c r="AR703" s="59"/>
      <c r="AS703" s="59"/>
      <c r="AT703" s="59"/>
      <c r="AU703" s="59"/>
      <c r="AV703" s="59"/>
      <c r="AW703" s="59"/>
      <c r="AX703" s="59"/>
      <c r="AY703" s="59"/>
      <c r="AZ703" s="59"/>
      <c r="BA703" s="59"/>
      <c r="BB703" s="59"/>
      <c r="BC703" s="59"/>
      <c r="BD703" s="59"/>
      <c r="BE703" s="59"/>
      <c r="BF703" s="59"/>
      <c r="BG703" s="59"/>
    </row>
    <row r="704" spans="5:59" ht="14.1" customHeight="1"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59"/>
      <c r="AK704" s="59"/>
      <c r="AL704" s="59"/>
      <c r="AM704" s="59"/>
      <c r="AN704" s="59"/>
      <c r="AO704" s="59"/>
      <c r="AP704" s="59"/>
      <c r="AQ704" s="59"/>
      <c r="AR704" s="59"/>
      <c r="AS704" s="59"/>
      <c r="AT704" s="59"/>
      <c r="AU704" s="59"/>
      <c r="AV704" s="59"/>
      <c r="AW704" s="59"/>
      <c r="AX704" s="59"/>
      <c r="AY704" s="59"/>
      <c r="AZ704" s="59"/>
      <c r="BA704" s="59"/>
      <c r="BB704" s="59"/>
      <c r="BC704" s="59"/>
      <c r="BD704" s="59"/>
      <c r="BE704" s="59"/>
      <c r="BF704" s="59"/>
      <c r="BG704" s="59"/>
    </row>
    <row r="705" spans="5:59" ht="14.1" customHeight="1"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59"/>
      <c r="AE705" s="59"/>
      <c r="AF705" s="59"/>
      <c r="AG705" s="59"/>
      <c r="AH705" s="59"/>
      <c r="AI705" s="59"/>
      <c r="AJ705" s="59"/>
      <c r="AK705" s="59"/>
      <c r="AL705" s="59"/>
      <c r="AM705" s="59"/>
      <c r="AN705" s="59"/>
      <c r="AO705" s="59"/>
      <c r="AP705" s="59"/>
      <c r="AQ705" s="59"/>
      <c r="AR705" s="59"/>
      <c r="AS705" s="59"/>
      <c r="AT705" s="59"/>
      <c r="AU705" s="59"/>
      <c r="AV705" s="59"/>
      <c r="AW705" s="59"/>
      <c r="AX705" s="59"/>
      <c r="AY705" s="59"/>
      <c r="AZ705" s="59"/>
      <c r="BA705" s="59"/>
      <c r="BB705" s="59"/>
      <c r="BC705" s="59"/>
      <c r="BD705" s="59"/>
      <c r="BE705" s="59"/>
      <c r="BF705" s="59"/>
      <c r="BG705" s="59"/>
    </row>
    <row r="706" spans="5:59" ht="14.1" customHeight="1"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  <c r="AD706" s="59"/>
      <c r="AE706" s="59"/>
      <c r="AF706" s="59"/>
      <c r="AG706" s="59"/>
      <c r="AH706" s="59"/>
      <c r="AI706" s="59"/>
      <c r="AJ706" s="59"/>
      <c r="AK706" s="59"/>
      <c r="AL706" s="59"/>
      <c r="AM706" s="59"/>
      <c r="AN706" s="59"/>
      <c r="AO706" s="59"/>
      <c r="AP706" s="59"/>
      <c r="AQ706" s="59"/>
      <c r="AR706" s="59"/>
      <c r="AS706" s="59"/>
      <c r="AT706" s="59"/>
      <c r="AU706" s="59"/>
      <c r="AV706" s="59"/>
      <c r="AW706" s="59"/>
      <c r="AX706" s="59"/>
      <c r="AY706" s="59"/>
      <c r="AZ706" s="59"/>
      <c r="BA706" s="59"/>
      <c r="BB706" s="59"/>
      <c r="BC706" s="59"/>
      <c r="BD706" s="59"/>
      <c r="BE706" s="59"/>
      <c r="BF706" s="59"/>
      <c r="BG706" s="59"/>
    </row>
    <row r="707" spans="5:59" ht="14.1" customHeight="1"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59"/>
      <c r="AE707" s="59"/>
      <c r="AF707" s="59"/>
      <c r="AG707" s="59"/>
      <c r="AH707" s="59"/>
      <c r="AI707" s="59"/>
      <c r="AJ707" s="59"/>
      <c r="AK707" s="59"/>
      <c r="AL707" s="59"/>
      <c r="AM707" s="59"/>
      <c r="AN707" s="59"/>
      <c r="AO707" s="59"/>
      <c r="AP707" s="59"/>
      <c r="AQ707" s="59"/>
      <c r="AR707" s="59"/>
      <c r="AS707" s="59"/>
      <c r="AT707" s="59"/>
      <c r="AU707" s="59"/>
      <c r="AV707" s="59"/>
      <c r="AW707" s="59"/>
      <c r="AX707" s="59"/>
      <c r="AY707" s="59"/>
      <c r="AZ707" s="59"/>
      <c r="BA707" s="59"/>
      <c r="BB707" s="59"/>
      <c r="BC707" s="59"/>
      <c r="BD707" s="59"/>
      <c r="BE707" s="59"/>
      <c r="BF707" s="59"/>
      <c r="BG707" s="59"/>
    </row>
    <row r="708" spans="5:59" ht="14.1" customHeight="1"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59"/>
      <c r="AE708" s="59"/>
      <c r="AF708" s="59"/>
      <c r="AG708" s="59"/>
      <c r="AH708" s="59"/>
      <c r="AI708" s="59"/>
      <c r="AJ708" s="59"/>
      <c r="AK708" s="59"/>
      <c r="AL708" s="59"/>
      <c r="AM708" s="59"/>
      <c r="AN708" s="59"/>
      <c r="AO708" s="59"/>
      <c r="AP708" s="59"/>
      <c r="AQ708" s="59"/>
      <c r="AR708" s="59"/>
      <c r="AS708" s="59"/>
      <c r="AT708" s="59"/>
      <c r="AU708" s="59"/>
      <c r="AV708" s="59"/>
      <c r="AW708" s="59"/>
      <c r="AX708" s="59"/>
      <c r="AY708" s="59"/>
      <c r="AZ708" s="59"/>
      <c r="BA708" s="59"/>
      <c r="BB708" s="59"/>
      <c r="BC708" s="59"/>
      <c r="BD708" s="59"/>
      <c r="BE708" s="59"/>
      <c r="BF708" s="59"/>
      <c r="BG708" s="59"/>
    </row>
    <row r="709" spans="5:59" ht="14.1" customHeight="1"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  <c r="AD709" s="59"/>
      <c r="AE709" s="59"/>
      <c r="AF709" s="59"/>
      <c r="AG709" s="59"/>
      <c r="AH709" s="59"/>
      <c r="AI709" s="59"/>
      <c r="AJ709" s="59"/>
      <c r="AK709" s="59"/>
      <c r="AL709" s="59"/>
      <c r="AM709" s="59"/>
      <c r="AN709" s="59"/>
      <c r="AO709" s="59"/>
      <c r="AP709" s="59"/>
      <c r="AQ709" s="59"/>
      <c r="AR709" s="59"/>
      <c r="AS709" s="59"/>
      <c r="AT709" s="59"/>
      <c r="AU709" s="59"/>
      <c r="AV709" s="59"/>
      <c r="AW709" s="59"/>
      <c r="AX709" s="59"/>
      <c r="AY709" s="59"/>
      <c r="AZ709" s="59"/>
      <c r="BA709" s="59"/>
      <c r="BB709" s="59"/>
      <c r="BC709" s="59"/>
      <c r="BD709" s="59"/>
      <c r="BE709" s="59"/>
      <c r="BF709" s="59"/>
      <c r="BG709" s="59"/>
    </row>
    <row r="710" spans="5:59" ht="14.1" customHeight="1"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  <c r="AD710" s="59"/>
      <c r="AE710" s="59"/>
      <c r="AF710" s="59"/>
      <c r="AG710" s="59"/>
      <c r="AH710" s="59"/>
      <c r="AI710" s="59"/>
      <c r="AJ710" s="59"/>
      <c r="AK710" s="59"/>
      <c r="AL710" s="59"/>
      <c r="AM710" s="59"/>
      <c r="AN710" s="59"/>
      <c r="AO710" s="59"/>
      <c r="AP710" s="59"/>
      <c r="AQ710" s="59"/>
      <c r="AR710" s="59"/>
      <c r="AS710" s="59"/>
      <c r="AT710" s="59"/>
      <c r="AU710" s="59"/>
      <c r="AV710" s="59"/>
      <c r="AW710" s="59"/>
      <c r="AX710" s="59"/>
      <c r="AY710" s="59"/>
      <c r="AZ710" s="59"/>
      <c r="BA710" s="59"/>
      <c r="BB710" s="59"/>
      <c r="BC710" s="59"/>
      <c r="BD710" s="59"/>
      <c r="BE710" s="59"/>
      <c r="BF710" s="59"/>
      <c r="BG710" s="59"/>
    </row>
    <row r="711" spans="5:59" ht="14.1" customHeight="1"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  <c r="AE711" s="59"/>
      <c r="AF711" s="59"/>
      <c r="AG711" s="59"/>
      <c r="AH711" s="59"/>
      <c r="AI711" s="59"/>
      <c r="AJ711" s="59"/>
      <c r="AK711" s="59"/>
      <c r="AL711" s="59"/>
      <c r="AM711" s="59"/>
      <c r="AN711" s="59"/>
      <c r="AO711" s="59"/>
      <c r="AP711" s="59"/>
      <c r="AQ711" s="59"/>
      <c r="AR711" s="59"/>
      <c r="AS711" s="59"/>
      <c r="AT711" s="59"/>
      <c r="AU711" s="59"/>
      <c r="AV711" s="59"/>
      <c r="AW711" s="59"/>
      <c r="AX711" s="59"/>
      <c r="AY711" s="59"/>
      <c r="AZ711" s="59"/>
      <c r="BA711" s="59"/>
      <c r="BB711" s="59"/>
      <c r="BC711" s="59"/>
      <c r="BD711" s="59"/>
      <c r="BE711" s="59"/>
      <c r="BF711" s="59"/>
      <c r="BG711" s="59"/>
    </row>
    <row r="712" spans="5:59" ht="14.1" customHeight="1"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  <c r="AD712" s="59"/>
      <c r="AE712" s="59"/>
      <c r="AF712" s="59"/>
      <c r="AG712" s="59"/>
      <c r="AH712" s="59"/>
      <c r="AI712" s="59"/>
      <c r="AJ712" s="59"/>
      <c r="AK712" s="59"/>
      <c r="AL712" s="59"/>
      <c r="AM712" s="59"/>
      <c r="AN712" s="59"/>
      <c r="AO712" s="59"/>
      <c r="AP712" s="59"/>
      <c r="AQ712" s="59"/>
      <c r="AR712" s="59"/>
      <c r="AS712" s="59"/>
      <c r="AT712" s="59"/>
      <c r="AU712" s="59"/>
      <c r="AV712" s="59"/>
      <c r="AW712" s="59"/>
      <c r="AX712" s="59"/>
      <c r="AY712" s="59"/>
      <c r="AZ712" s="59"/>
      <c r="BA712" s="59"/>
      <c r="BB712" s="59"/>
      <c r="BC712" s="59"/>
      <c r="BD712" s="59"/>
      <c r="BE712" s="59"/>
      <c r="BF712" s="59"/>
      <c r="BG712" s="59"/>
    </row>
    <row r="713" spans="5:59" ht="14.1" customHeight="1"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  <c r="AD713" s="59"/>
      <c r="AE713" s="59"/>
      <c r="AF713" s="59"/>
      <c r="AG713" s="59"/>
      <c r="AH713" s="59"/>
      <c r="AI713" s="59"/>
      <c r="AJ713" s="59"/>
      <c r="AK713" s="59"/>
      <c r="AL713" s="59"/>
      <c r="AM713" s="59"/>
      <c r="AN713" s="59"/>
      <c r="AO713" s="59"/>
      <c r="AP713" s="59"/>
      <c r="AQ713" s="59"/>
      <c r="AR713" s="59"/>
      <c r="AS713" s="59"/>
      <c r="AT713" s="59"/>
      <c r="AU713" s="59"/>
      <c r="AV713" s="59"/>
      <c r="AW713" s="59"/>
      <c r="AX713" s="59"/>
      <c r="AY713" s="59"/>
      <c r="AZ713" s="59"/>
      <c r="BA713" s="59"/>
      <c r="BB713" s="59"/>
      <c r="BC713" s="59"/>
      <c r="BD713" s="59"/>
      <c r="BE713" s="59"/>
      <c r="BF713" s="59"/>
      <c r="BG713" s="59"/>
    </row>
    <row r="714" spans="5:59" ht="14.1" customHeight="1"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59"/>
      <c r="AE714" s="59"/>
      <c r="AF714" s="59"/>
      <c r="AG714" s="59"/>
      <c r="AH714" s="59"/>
      <c r="AI714" s="59"/>
      <c r="AJ714" s="59"/>
      <c r="AK714" s="59"/>
      <c r="AL714" s="59"/>
      <c r="AM714" s="59"/>
      <c r="AN714" s="59"/>
      <c r="AO714" s="59"/>
      <c r="AP714" s="59"/>
      <c r="AQ714" s="59"/>
      <c r="AR714" s="59"/>
      <c r="AS714" s="59"/>
      <c r="AT714" s="59"/>
      <c r="AU714" s="59"/>
      <c r="AV714" s="59"/>
      <c r="AW714" s="59"/>
      <c r="AX714" s="59"/>
      <c r="AY714" s="59"/>
      <c r="AZ714" s="59"/>
      <c r="BA714" s="59"/>
      <c r="BB714" s="59"/>
      <c r="BC714" s="59"/>
      <c r="BD714" s="59"/>
      <c r="BE714" s="59"/>
      <c r="BF714" s="59"/>
      <c r="BG714" s="59"/>
    </row>
    <row r="715" spans="5:59" ht="14.1" customHeight="1"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59"/>
      <c r="AK715" s="59"/>
      <c r="AL715" s="59"/>
      <c r="AM715" s="59"/>
      <c r="AN715" s="59"/>
      <c r="AO715" s="59"/>
      <c r="AP715" s="59"/>
      <c r="AQ715" s="59"/>
      <c r="AR715" s="59"/>
      <c r="AS715" s="59"/>
      <c r="AT715" s="59"/>
      <c r="AU715" s="59"/>
      <c r="AV715" s="59"/>
      <c r="AW715" s="59"/>
      <c r="AX715" s="59"/>
      <c r="AY715" s="59"/>
      <c r="AZ715" s="59"/>
      <c r="BA715" s="59"/>
      <c r="BB715" s="59"/>
      <c r="BC715" s="59"/>
      <c r="BD715" s="59"/>
      <c r="BE715" s="59"/>
      <c r="BF715" s="59"/>
      <c r="BG715" s="59"/>
    </row>
    <row r="716" spans="5:59" ht="14.1" customHeight="1"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59"/>
      <c r="AE716" s="59"/>
      <c r="AF716" s="59"/>
      <c r="AG716" s="59"/>
      <c r="AH716" s="59"/>
      <c r="AI716" s="59"/>
      <c r="AJ716" s="59"/>
      <c r="AK716" s="59"/>
      <c r="AL716" s="59"/>
      <c r="AM716" s="59"/>
      <c r="AN716" s="59"/>
      <c r="AO716" s="59"/>
      <c r="AP716" s="59"/>
      <c r="AQ716" s="59"/>
      <c r="AR716" s="59"/>
      <c r="AS716" s="59"/>
      <c r="AT716" s="59"/>
      <c r="AU716" s="59"/>
      <c r="AV716" s="59"/>
      <c r="AW716" s="59"/>
      <c r="AX716" s="59"/>
      <c r="AY716" s="59"/>
      <c r="AZ716" s="59"/>
      <c r="BA716" s="59"/>
      <c r="BB716" s="59"/>
      <c r="BC716" s="59"/>
      <c r="BD716" s="59"/>
      <c r="BE716" s="59"/>
      <c r="BF716" s="59"/>
      <c r="BG716" s="59"/>
    </row>
    <row r="717" spans="5:59" ht="14.1" customHeight="1"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  <c r="AD717" s="59"/>
      <c r="AE717" s="59"/>
      <c r="AF717" s="59"/>
      <c r="AG717" s="59"/>
      <c r="AH717" s="59"/>
      <c r="AI717" s="59"/>
      <c r="AJ717" s="59"/>
      <c r="AK717" s="59"/>
      <c r="AL717" s="59"/>
      <c r="AM717" s="59"/>
      <c r="AN717" s="59"/>
      <c r="AO717" s="59"/>
      <c r="AP717" s="59"/>
      <c r="AQ717" s="59"/>
      <c r="AR717" s="59"/>
      <c r="AS717" s="59"/>
      <c r="AT717" s="59"/>
      <c r="AU717" s="59"/>
      <c r="AV717" s="59"/>
      <c r="AW717" s="59"/>
      <c r="AX717" s="59"/>
      <c r="AY717" s="59"/>
      <c r="AZ717" s="59"/>
      <c r="BA717" s="59"/>
      <c r="BB717" s="59"/>
      <c r="BC717" s="59"/>
      <c r="BD717" s="59"/>
      <c r="BE717" s="59"/>
      <c r="BF717" s="59"/>
      <c r="BG717" s="59"/>
    </row>
    <row r="718" spans="5:59" ht="14.1" customHeight="1"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  <c r="AD718" s="59"/>
      <c r="AE718" s="59"/>
      <c r="AF718" s="59"/>
      <c r="AG718" s="59"/>
      <c r="AH718" s="59"/>
      <c r="AI718" s="59"/>
      <c r="AJ718" s="59"/>
      <c r="AK718" s="59"/>
      <c r="AL718" s="59"/>
      <c r="AM718" s="59"/>
      <c r="AN718" s="59"/>
      <c r="AO718" s="59"/>
      <c r="AP718" s="59"/>
      <c r="AQ718" s="59"/>
      <c r="AR718" s="59"/>
      <c r="AS718" s="59"/>
      <c r="AT718" s="59"/>
      <c r="AU718" s="59"/>
      <c r="AV718" s="59"/>
      <c r="AW718" s="59"/>
      <c r="AX718" s="59"/>
      <c r="AY718" s="59"/>
      <c r="AZ718" s="59"/>
      <c r="BA718" s="59"/>
      <c r="BB718" s="59"/>
      <c r="BC718" s="59"/>
      <c r="BD718" s="59"/>
      <c r="BE718" s="59"/>
      <c r="BF718" s="59"/>
      <c r="BG718" s="59"/>
    </row>
    <row r="719" spans="5:59" ht="14.1" customHeight="1"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  <c r="AD719" s="59"/>
      <c r="AE719" s="59"/>
      <c r="AF719" s="59"/>
      <c r="AG719" s="59"/>
      <c r="AH719" s="59"/>
      <c r="AI719" s="59"/>
      <c r="AJ719" s="59"/>
      <c r="AK719" s="59"/>
      <c r="AL719" s="59"/>
      <c r="AM719" s="59"/>
      <c r="AN719" s="59"/>
      <c r="AO719" s="59"/>
      <c r="AP719" s="59"/>
      <c r="AQ719" s="59"/>
      <c r="AR719" s="59"/>
      <c r="AS719" s="59"/>
      <c r="AT719" s="59"/>
      <c r="AU719" s="59"/>
      <c r="AV719" s="59"/>
      <c r="AW719" s="59"/>
      <c r="AX719" s="59"/>
      <c r="AY719" s="59"/>
      <c r="AZ719" s="59"/>
      <c r="BA719" s="59"/>
      <c r="BB719" s="59"/>
      <c r="BC719" s="59"/>
      <c r="BD719" s="59"/>
      <c r="BE719" s="59"/>
      <c r="BF719" s="59"/>
      <c r="BG719" s="59"/>
    </row>
    <row r="720" spans="5:59" ht="14.1" customHeight="1"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  <c r="AD720" s="59"/>
      <c r="AE720" s="59"/>
      <c r="AF720" s="59"/>
      <c r="AG720" s="59"/>
      <c r="AH720" s="59"/>
      <c r="AI720" s="59"/>
      <c r="AJ720" s="59"/>
      <c r="AK720" s="59"/>
      <c r="AL720" s="59"/>
      <c r="AM720" s="59"/>
      <c r="AN720" s="59"/>
      <c r="AO720" s="59"/>
      <c r="AP720" s="59"/>
      <c r="AQ720" s="59"/>
      <c r="AR720" s="59"/>
      <c r="AS720" s="59"/>
      <c r="AT720" s="59"/>
      <c r="AU720" s="59"/>
      <c r="AV720" s="59"/>
      <c r="AW720" s="59"/>
      <c r="AX720" s="59"/>
      <c r="AY720" s="59"/>
      <c r="AZ720" s="59"/>
      <c r="BA720" s="59"/>
      <c r="BB720" s="59"/>
      <c r="BC720" s="59"/>
      <c r="BD720" s="59"/>
      <c r="BE720" s="59"/>
      <c r="BF720" s="59"/>
      <c r="BG720" s="59"/>
    </row>
    <row r="721" spans="5:59" ht="14.1" customHeight="1"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59"/>
      <c r="AE721" s="59"/>
      <c r="AF721" s="59"/>
      <c r="AG721" s="59"/>
      <c r="AH721" s="59"/>
      <c r="AI721" s="59"/>
      <c r="AJ721" s="59"/>
      <c r="AK721" s="59"/>
      <c r="AL721" s="59"/>
      <c r="AM721" s="59"/>
      <c r="AN721" s="59"/>
      <c r="AO721" s="59"/>
      <c r="AP721" s="59"/>
      <c r="AQ721" s="59"/>
      <c r="AR721" s="59"/>
      <c r="AS721" s="59"/>
      <c r="AT721" s="59"/>
      <c r="AU721" s="59"/>
      <c r="AV721" s="59"/>
      <c r="AW721" s="59"/>
      <c r="AX721" s="59"/>
      <c r="AY721" s="59"/>
      <c r="AZ721" s="59"/>
      <c r="BA721" s="59"/>
      <c r="BB721" s="59"/>
      <c r="BC721" s="59"/>
      <c r="BD721" s="59"/>
      <c r="BE721" s="59"/>
      <c r="BF721" s="59"/>
      <c r="BG721" s="59"/>
    </row>
    <row r="722" spans="5:59" ht="14.1" customHeight="1"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59"/>
      <c r="AE722" s="59"/>
      <c r="AF722" s="59"/>
      <c r="AG722" s="59"/>
      <c r="AH722" s="59"/>
      <c r="AI722" s="59"/>
      <c r="AJ722" s="59"/>
      <c r="AK722" s="59"/>
      <c r="AL722" s="59"/>
      <c r="AM722" s="59"/>
      <c r="AN722" s="59"/>
      <c r="AO722" s="59"/>
      <c r="AP722" s="59"/>
      <c r="AQ722" s="59"/>
      <c r="AR722" s="59"/>
      <c r="AS722" s="59"/>
      <c r="AT722" s="59"/>
      <c r="AU722" s="59"/>
      <c r="AV722" s="59"/>
      <c r="AW722" s="59"/>
      <c r="AX722" s="59"/>
      <c r="AY722" s="59"/>
      <c r="AZ722" s="59"/>
      <c r="BA722" s="59"/>
      <c r="BB722" s="59"/>
      <c r="BC722" s="59"/>
      <c r="BD722" s="59"/>
      <c r="BE722" s="59"/>
      <c r="BF722" s="59"/>
      <c r="BG722" s="59"/>
    </row>
    <row r="723" spans="5:59" ht="14.1" customHeight="1"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  <c r="AD723" s="59"/>
      <c r="AE723" s="59"/>
      <c r="AF723" s="59"/>
      <c r="AG723" s="59"/>
      <c r="AH723" s="59"/>
      <c r="AI723" s="59"/>
      <c r="AJ723" s="59"/>
      <c r="AK723" s="59"/>
      <c r="AL723" s="59"/>
      <c r="AM723" s="59"/>
      <c r="AN723" s="59"/>
      <c r="AO723" s="59"/>
      <c r="AP723" s="59"/>
      <c r="AQ723" s="59"/>
      <c r="AR723" s="59"/>
      <c r="AS723" s="59"/>
      <c r="AT723" s="59"/>
      <c r="AU723" s="59"/>
      <c r="AV723" s="59"/>
      <c r="AW723" s="59"/>
      <c r="AX723" s="59"/>
      <c r="AY723" s="59"/>
      <c r="AZ723" s="59"/>
      <c r="BA723" s="59"/>
      <c r="BB723" s="59"/>
      <c r="BC723" s="59"/>
      <c r="BD723" s="59"/>
      <c r="BE723" s="59"/>
      <c r="BF723" s="59"/>
      <c r="BG723" s="59"/>
    </row>
    <row r="724" spans="5:59" ht="14.1" customHeight="1"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  <c r="AD724" s="59"/>
      <c r="AE724" s="59"/>
      <c r="AF724" s="59"/>
      <c r="AG724" s="59"/>
      <c r="AH724" s="59"/>
      <c r="AI724" s="59"/>
      <c r="AJ724" s="59"/>
      <c r="AK724" s="59"/>
      <c r="AL724" s="59"/>
      <c r="AM724" s="59"/>
      <c r="AN724" s="59"/>
      <c r="AO724" s="59"/>
      <c r="AP724" s="59"/>
      <c r="AQ724" s="59"/>
      <c r="AR724" s="59"/>
      <c r="AS724" s="59"/>
      <c r="AT724" s="59"/>
      <c r="AU724" s="59"/>
      <c r="AV724" s="59"/>
      <c r="AW724" s="59"/>
      <c r="AX724" s="59"/>
      <c r="AY724" s="59"/>
      <c r="AZ724" s="59"/>
      <c r="BA724" s="59"/>
      <c r="BB724" s="59"/>
      <c r="BC724" s="59"/>
      <c r="BD724" s="59"/>
      <c r="BE724" s="59"/>
      <c r="BF724" s="59"/>
      <c r="BG724" s="59"/>
    </row>
    <row r="725" spans="5:59" ht="14.1" customHeight="1"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59"/>
      <c r="AK725" s="59"/>
      <c r="AL725" s="59"/>
      <c r="AM725" s="59"/>
      <c r="AN725" s="59"/>
      <c r="AO725" s="59"/>
      <c r="AP725" s="59"/>
      <c r="AQ725" s="59"/>
      <c r="AR725" s="59"/>
      <c r="AS725" s="59"/>
      <c r="AT725" s="59"/>
      <c r="AU725" s="59"/>
      <c r="AV725" s="59"/>
      <c r="AW725" s="59"/>
      <c r="AX725" s="59"/>
      <c r="AY725" s="59"/>
      <c r="AZ725" s="59"/>
      <c r="BA725" s="59"/>
      <c r="BB725" s="59"/>
      <c r="BC725" s="59"/>
      <c r="BD725" s="59"/>
      <c r="BE725" s="59"/>
      <c r="BF725" s="59"/>
      <c r="BG725" s="59"/>
    </row>
    <row r="726" spans="5:59" ht="14.1" customHeight="1"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59"/>
      <c r="AE726" s="59"/>
      <c r="AF726" s="59"/>
      <c r="AG726" s="59"/>
      <c r="AH726" s="59"/>
      <c r="AI726" s="59"/>
      <c r="AJ726" s="59"/>
      <c r="AK726" s="59"/>
      <c r="AL726" s="59"/>
      <c r="AM726" s="59"/>
      <c r="AN726" s="59"/>
      <c r="AO726" s="59"/>
      <c r="AP726" s="59"/>
      <c r="AQ726" s="59"/>
      <c r="AR726" s="59"/>
      <c r="AS726" s="59"/>
      <c r="AT726" s="59"/>
      <c r="AU726" s="59"/>
      <c r="AV726" s="59"/>
      <c r="AW726" s="59"/>
      <c r="AX726" s="59"/>
      <c r="AY726" s="59"/>
      <c r="AZ726" s="59"/>
      <c r="BA726" s="59"/>
      <c r="BB726" s="59"/>
      <c r="BC726" s="59"/>
      <c r="BD726" s="59"/>
      <c r="BE726" s="59"/>
      <c r="BF726" s="59"/>
      <c r="BG726" s="59"/>
    </row>
    <row r="727" spans="5:59" ht="14.1" customHeight="1"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  <c r="AD727" s="59"/>
      <c r="AE727" s="59"/>
      <c r="AF727" s="59"/>
      <c r="AG727" s="59"/>
      <c r="AH727" s="59"/>
      <c r="AI727" s="59"/>
      <c r="AJ727" s="59"/>
      <c r="AK727" s="59"/>
      <c r="AL727" s="59"/>
      <c r="AM727" s="59"/>
      <c r="AN727" s="59"/>
      <c r="AO727" s="59"/>
      <c r="AP727" s="59"/>
      <c r="AQ727" s="59"/>
      <c r="AR727" s="59"/>
      <c r="AS727" s="59"/>
      <c r="AT727" s="59"/>
      <c r="AU727" s="59"/>
      <c r="AV727" s="59"/>
      <c r="AW727" s="59"/>
      <c r="AX727" s="59"/>
      <c r="AY727" s="59"/>
      <c r="AZ727" s="59"/>
      <c r="BA727" s="59"/>
      <c r="BB727" s="59"/>
      <c r="BC727" s="59"/>
      <c r="BD727" s="59"/>
      <c r="BE727" s="59"/>
      <c r="BF727" s="59"/>
      <c r="BG727" s="59"/>
    </row>
    <row r="728" spans="5:59" ht="14.1" customHeight="1"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  <c r="AD728" s="59"/>
      <c r="AE728" s="59"/>
      <c r="AF728" s="59"/>
      <c r="AG728" s="59"/>
      <c r="AH728" s="59"/>
      <c r="AI728" s="59"/>
      <c r="AJ728" s="59"/>
      <c r="AK728" s="59"/>
      <c r="AL728" s="59"/>
      <c r="AM728" s="59"/>
      <c r="AN728" s="59"/>
      <c r="AO728" s="59"/>
      <c r="AP728" s="59"/>
      <c r="AQ728" s="59"/>
      <c r="AR728" s="59"/>
      <c r="AS728" s="59"/>
      <c r="AT728" s="59"/>
      <c r="AU728" s="59"/>
      <c r="AV728" s="59"/>
      <c r="AW728" s="59"/>
      <c r="AX728" s="59"/>
      <c r="AY728" s="59"/>
      <c r="AZ728" s="59"/>
      <c r="BA728" s="59"/>
      <c r="BB728" s="59"/>
      <c r="BC728" s="59"/>
      <c r="BD728" s="59"/>
      <c r="BE728" s="59"/>
      <c r="BF728" s="59"/>
      <c r="BG728" s="59"/>
    </row>
    <row r="729" spans="5:59" ht="14.1" customHeight="1"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  <c r="AD729" s="59"/>
      <c r="AE729" s="59"/>
      <c r="AF729" s="59"/>
      <c r="AG729" s="59"/>
      <c r="AH729" s="59"/>
      <c r="AI729" s="59"/>
      <c r="AJ729" s="59"/>
      <c r="AK729" s="59"/>
      <c r="AL729" s="59"/>
      <c r="AM729" s="59"/>
      <c r="AN729" s="59"/>
      <c r="AO729" s="59"/>
      <c r="AP729" s="59"/>
      <c r="AQ729" s="59"/>
      <c r="AR729" s="59"/>
      <c r="AS729" s="59"/>
      <c r="AT729" s="59"/>
      <c r="AU729" s="59"/>
      <c r="AV729" s="59"/>
      <c r="AW729" s="59"/>
      <c r="AX729" s="59"/>
      <c r="AY729" s="59"/>
      <c r="AZ729" s="59"/>
      <c r="BA729" s="59"/>
      <c r="BB729" s="59"/>
      <c r="BC729" s="59"/>
      <c r="BD729" s="59"/>
      <c r="BE729" s="59"/>
      <c r="BF729" s="59"/>
      <c r="BG729" s="59"/>
    </row>
    <row r="730" spans="5:59" ht="14.1" customHeight="1"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  <c r="AD730" s="59"/>
      <c r="AE730" s="59"/>
      <c r="AF730" s="59"/>
      <c r="AG730" s="59"/>
      <c r="AH730" s="59"/>
      <c r="AI730" s="59"/>
      <c r="AJ730" s="59"/>
      <c r="AK730" s="59"/>
      <c r="AL730" s="59"/>
      <c r="AM730" s="59"/>
      <c r="AN730" s="59"/>
      <c r="AO730" s="59"/>
      <c r="AP730" s="59"/>
      <c r="AQ730" s="59"/>
      <c r="AR730" s="59"/>
      <c r="AS730" s="59"/>
      <c r="AT730" s="59"/>
      <c r="AU730" s="59"/>
      <c r="AV730" s="59"/>
      <c r="AW730" s="59"/>
      <c r="AX730" s="59"/>
      <c r="AY730" s="59"/>
      <c r="AZ730" s="59"/>
      <c r="BA730" s="59"/>
      <c r="BB730" s="59"/>
      <c r="BC730" s="59"/>
      <c r="BD730" s="59"/>
      <c r="BE730" s="59"/>
      <c r="BF730" s="59"/>
      <c r="BG730" s="59"/>
    </row>
    <row r="731" spans="5:59" ht="14.1" customHeight="1"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  <c r="AD731" s="59"/>
      <c r="AE731" s="59"/>
      <c r="AF731" s="59"/>
      <c r="AG731" s="59"/>
      <c r="AH731" s="59"/>
      <c r="AI731" s="59"/>
      <c r="AJ731" s="59"/>
      <c r="AK731" s="59"/>
      <c r="AL731" s="59"/>
      <c r="AM731" s="59"/>
      <c r="AN731" s="59"/>
      <c r="AO731" s="59"/>
      <c r="AP731" s="59"/>
      <c r="AQ731" s="59"/>
      <c r="AR731" s="59"/>
      <c r="AS731" s="59"/>
      <c r="AT731" s="59"/>
      <c r="AU731" s="59"/>
      <c r="AV731" s="59"/>
      <c r="AW731" s="59"/>
      <c r="AX731" s="59"/>
      <c r="AY731" s="59"/>
      <c r="AZ731" s="59"/>
      <c r="BA731" s="59"/>
      <c r="BB731" s="59"/>
      <c r="BC731" s="59"/>
      <c r="BD731" s="59"/>
      <c r="BE731" s="59"/>
      <c r="BF731" s="59"/>
      <c r="BG731" s="59"/>
    </row>
    <row r="732" spans="5:59" ht="14.1" customHeight="1"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59"/>
      <c r="AE732" s="59"/>
      <c r="AF732" s="59"/>
      <c r="AG732" s="59"/>
      <c r="AH732" s="59"/>
      <c r="AI732" s="59"/>
      <c r="AJ732" s="59"/>
      <c r="AK732" s="59"/>
      <c r="AL732" s="59"/>
      <c r="AM732" s="59"/>
      <c r="AN732" s="59"/>
      <c r="AO732" s="59"/>
      <c r="AP732" s="59"/>
      <c r="AQ732" s="59"/>
      <c r="AR732" s="59"/>
      <c r="AS732" s="59"/>
      <c r="AT732" s="59"/>
      <c r="AU732" s="59"/>
      <c r="AV732" s="59"/>
      <c r="AW732" s="59"/>
      <c r="AX732" s="59"/>
      <c r="AY732" s="59"/>
      <c r="AZ732" s="59"/>
      <c r="BA732" s="59"/>
      <c r="BB732" s="59"/>
      <c r="BC732" s="59"/>
      <c r="BD732" s="59"/>
      <c r="BE732" s="59"/>
      <c r="BF732" s="59"/>
      <c r="BG732" s="59"/>
    </row>
    <row r="733" spans="5:59" ht="14.1" customHeight="1"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59"/>
      <c r="AE733" s="59"/>
      <c r="AF733" s="59"/>
      <c r="AG733" s="59"/>
      <c r="AH733" s="59"/>
      <c r="AI733" s="59"/>
      <c r="AJ733" s="59"/>
      <c r="AK733" s="59"/>
      <c r="AL733" s="59"/>
      <c r="AM733" s="59"/>
      <c r="AN733" s="59"/>
      <c r="AO733" s="59"/>
      <c r="AP733" s="59"/>
      <c r="AQ733" s="59"/>
      <c r="AR733" s="59"/>
      <c r="AS733" s="59"/>
      <c r="AT733" s="59"/>
      <c r="AU733" s="59"/>
      <c r="AV733" s="59"/>
      <c r="AW733" s="59"/>
      <c r="AX733" s="59"/>
      <c r="AY733" s="59"/>
      <c r="AZ733" s="59"/>
      <c r="BA733" s="59"/>
      <c r="BB733" s="59"/>
      <c r="BC733" s="59"/>
      <c r="BD733" s="59"/>
      <c r="BE733" s="59"/>
      <c r="BF733" s="59"/>
      <c r="BG733" s="59"/>
    </row>
    <row r="734" spans="5:59" ht="14.1" customHeight="1"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  <c r="AD734" s="59"/>
      <c r="AE734" s="59"/>
      <c r="AF734" s="59"/>
      <c r="AG734" s="59"/>
      <c r="AH734" s="59"/>
      <c r="AI734" s="59"/>
      <c r="AJ734" s="59"/>
      <c r="AK734" s="59"/>
      <c r="AL734" s="59"/>
      <c r="AM734" s="59"/>
      <c r="AN734" s="59"/>
      <c r="AO734" s="59"/>
      <c r="AP734" s="59"/>
      <c r="AQ734" s="59"/>
      <c r="AR734" s="59"/>
      <c r="AS734" s="59"/>
      <c r="AT734" s="59"/>
      <c r="AU734" s="59"/>
      <c r="AV734" s="59"/>
      <c r="AW734" s="59"/>
      <c r="AX734" s="59"/>
      <c r="AY734" s="59"/>
      <c r="AZ734" s="59"/>
      <c r="BA734" s="59"/>
      <c r="BB734" s="59"/>
      <c r="BC734" s="59"/>
      <c r="BD734" s="59"/>
      <c r="BE734" s="59"/>
      <c r="BF734" s="59"/>
      <c r="BG734" s="59"/>
    </row>
    <row r="735" spans="5:59" ht="14.1" customHeight="1"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  <c r="AD735" s="59"/>
      <c r="AE735" s="59"/>
      <c r="AF735" s="59"/>
      <c r="AG735" s="59"/>
      <c r="AH735" s="59"/>
      <c r="AI735" s="59"/>
      <c r="AJ735" s="59"/>
      <c r="AK735" s="59"/>
      <c r="AL735" s="59"/>
      <c r="AM735" s="59"/>
      <c r="AN735" s="59"/>
      <c r="AO735" s="59"/>
      <c r="AP735" s="59"/>
      <c r="AQ735" s="59"/>
      <c r="AR735" s="59"/>
      <c r="AS735" s="59"/>
      <c r="AT735" s="59"/>
      <c r="AU735" s="59"/>
      <c r="AV735" s="59"/>
      <c r="AW735" s="59"/>
      <c r="AX735" s="59"/>
      <c r="AY735" s="59"/>
      <c r="AZ735" s="59"/>
      <c r="BA735" s="59"/>
      <c r="BB735" s="59"/>
      <c r="BC735" s="59"/>
      <c r="BD735" s="59"/>
      <c r="BE735" s="59"/>
      <c r="BF735" s="59"/>
      <c r="BG735" s="59"/>
    </row>
    <row r="736" spans="5:59" ht="14.1" customHeight="1"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  <c r="AD736" s="59"/>
      <c r="AE736" s="59"/>
      <c r="AF736" s="59"/>
      <c r="AG736" s="59"/>
      <c r="AH736" s="59"/>
      <c r="AI736" s="59"/>
      <c r="AJ736" s="59"/>
      <c r="AK736" s="59"/>
      <c r="AL736" s="59"/>
      <c r="AM736" s="59"/>
      <c r="AN736" s="59"/>
      <c r="AO736" s="59"/>
      <c r="AP736" s="59"/>
      <c r="AQ736" s="59"/>
      <c r="AR736" s="59"/>
      <c r="AS736" s="59"/>
      <c r="AT736" s="59"/>
      <c r="AU736" s="59"/>
      <c r="AV736" s="59"/>
      <c r="AW736" s="59"/>
      <c r="AX736" s="59"/>
      <c r="AY736" s="59"/>
      <c r="AZ736" s="59"/>
      <c r="BA736" s="59"/>
      <c r="BB736" s="59"/>
      <c r="BC736" s="59"/>
      <c r="BD736" s="59"/>
      <c r="BE736" s="59"/>
      <c r="BF736" s="59"/>
      <c r="BG736" s="59"/>
    </row>
    <row r="737" spans="5:59" ht="14.1" customHeight="1"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  <c r="AD737" s="59"/>
      <c r="AE737" s="59"/>
      <c r="AF737" s="59"/>
      <c r="AG737" s="59"/>
      <c r="AH737" s="59"/>
      <c r="AI737" s="59"/>
      <c r="AJ737" s="59"/>
      <c r="AK737" s="59"/>
      <c r="AL737" s="59"/>
      <c r="AM737" s="59"/>
      <c r="AN737" s="59"/>
      <c r="AO737" s="59"/>
      <c r="AP737" s="59"/>
      <c r="AQ737" s="59"/>
      <c r="AR737" s="59"/>
      <c r="AS737" s="59"/>
      <c r="AT737" s="59"/>
      <c r="AU737" s="59"/>
      <c r="AV737" s="59"/>
      <c r="AW737" s="59"/>
      <c r="AX737" s="59"/>
      <c r="AY737" s="59"/>
      <c r="AZ737" s="59"/>
      <c r="BA737" s="59"/>
      <c r="BB737" s="59"/>
      <c r="BC737" s="59"/>
      <c r="BD737" s="59"/>
      <c r="BE737" s="59"/>
      <c r="BF737" s="59"/>
      <c r="BG737" s="59"/>
    </row>
    <row r="738" spans="5:59" ht="14.1" customHeight="1"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59"/>
      <c r="AK738" s="59"/>
      <c r="AL738" s="59"/>
      <c r="AM738" s="59"/>
      <c r="AN738" s="59"/>
      <c r="AO738" s="59"/>
      <c r="AP738" s="59"/>
      <c r="AQ738" s="59"/>
      <c r="AR738" s="59"/>
      <c r="AS738" s="59"/>
      <c r="AT738" s="59"/>
      <c r="AU738" s="59"/>
      <c r="AV738" s="59"/>
      <c r="AW738" s="59"/>
      <c r="AX738" s="59"/>
      <c r="AY738" s="59"/>
      <c r="AZ738" s="59"/>
      <c r="BA738" s="59"/>
      <c r="BB738" s="59"/>
      <c r="BC738" s="59"/>
      <c r="BD738" s="59"/>
      <c r="BE738" s="59"/>
      <c r="BF738" s="59"/>
      <c r="BG738" s="59"/>
    </row>
    <row r="739" spans="5:59" ht="14.1" customHeight="1"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59"/>
      <c r="AE739" s="59"/>
      <c r="AF739" s="59"/>
      <c r="AG739" s="59"/>
      <c r="AH739" s="59"/>
      <c r="AI739" s="59"/>
      <c r="AJ739" s="59"/>
      <c r="AK739" s="59"/>
      <c r="AL739" s="59"/>
      <c r="AM739" s="59"/>
      <c r="AN739" s="59"/>
      <c r="AO739" s="59"/>
      <c r="AP739" s="59"/>
      <c r="AQ739" s="59"/>
      <c r="AR739" s="59"/>
      <c r="AS739" s="59"/>
      <c r="AT739" s="59"/>
      <c r="AU739" s="59"/>
      <c r="AV739" s="59"/>
      <c r="AW739" s="59"/>
      <c r="AX739" s="59"/>
      <c r="AY739" s="59"/>
      <c r="AZ739" s="59"/>
      <c r="BA739" s="59"/>
      <c r="BB739" s="59"/>
      <c r="BC739" s="59"/>
      <c r="BD739" s="59"/>
      <c r="BE739" s="59"/>
      <c r="BF739" s="59"/>
      <c r="BG739" s="59"/>
    </row>
    <row r="740" spans="5:59" ht="14.1" customHeight="1"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  <c r="AD740" s="59"/>
      <c r="AE740" s="59"/>
      <c r="AF740" s="59"/>
      <c r="AG740" s="59"/>
      <c r="AH740" s="59"/>
      <c r="AI740" s="59"/>
      <c r="AJ740" s="59"/>
      <c r="AK740" s="59"/>
      <c r="AL740" s="59"/>
      <c r="AM740" s="59"/>
      <c r="AN740" s="59"/>
      <c r="AO740" s="59"/>
      <c r="AP740" s="59"/>
      <c r="AQ740" s="59"/>
      <c r="AR740" s="59"/>
      <c r="AS740" s="59"/>
      <c r="AT740" s="59"/>
      <c r="AU740" s="59"/>
      <c r="AV740" s="59"/>
      <c r="AW740" s="59"/>
      <c r="AX740" s="59"/>
      <c r="AY740" s="59"/>
      <c r="AZ740" s="59"/>
      <c r="BA740" s="59"/>
      <c r="BB740" s="59"/>
      <c r="BC740" s="59"/>
      <c r="BD740" s="59"/>
      <c r="BE740" s="59"/>
      <c r="BF740" s="59"/>
      <c r="BG740" s="59"/>
    </row>
    <row r="741" spans="5:59" ht="14.1" customHeight="1"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  <c r="AD741" s="59"/>
      <c r="AE741" s="59"/>
      <c r="AF741" s="59"/>
      <c r="AG741" s="59"/>
      <c r="AH741" s="59"/>
      <c r="AI741" s="59"/>
      <c r="AJ741" s="59"/>
      <c r="AK741" s="59"/>
      <c r="AL741" s="59"/>
      <c r="AM741" s="59"/>
      <c r="AN741" s="59"/>
      <c r="AO741" s="59"/>
      <c r="AP741" s="59"/>
      <c r="AQ741" s="59"/>
      <c r="AR741" s="59"/>
      <c r="AS741" s="59"/>
      <c r="AT741" s="59"/>
      <c r="AU741" s="59"/>
      <c r="AV741" s="59"/>
      <c r="AW741" s="59"/>
      <c r="AX741" s="59"/>
      <c r="AY741" s="59"/>
      <c r="AZ741" s="59"/>
      <c r="BA741" s="59"/>
      <c r="BB741" s="59"/>
      <c r="BC741" s="59"/>
      <c r="BD741" s="59"/>
      <c r="BE741" s="59"/>
      <c r="BF741" s="59"/>
      <c r="BG741" s="59"/>
    </row>
    <row r="742" spans="5:59" ht="14.1" customHeight="1"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  <c r="AD742" s="59"/>
      <c r="AE742" s="59"/>
      <c r="AF742" s="59"/>
      <c r="AG742" s="59"/>
      <c r="AH742" s="59"/>
      <c r="AI742" s="59"/>
      <c r="AJ742" s="59"/>
      <c r="AK742" s="59"/>
      <c r="AL742" s="59"/>
      <c r="AM742" s="59"/>
      <c r="AN742" s="59"/>
      <c r="AO742" s="59"/>
      <c r="AP742" s="59"/>
      <c r="AQ742" s="59"/>
      <c r="AR742" s="59"/>
      <c r="AS742" s="59"/>
      <c r="AT742" s="59"/>
      <c r="AU742" s="59"/>
      <c r="AV742" s="59"/>
      <c r="AW742" s="59"/>
      <c r="AX742" s="59"/>
      <c r="AY742" s="59"/>
      <c r="AZ742" s="59"/>
      <c r="BA742" s="59"/>
      <c r="BB742" s="59"/>
      <c r="BC742" s="59"/>
      <c r="BD742" s="59"/>
      <c r="BE742" s="59"/>
      <c r="BF742" s="59"/>
      <c r="BG742" s="59"/>
    </row>
    <row r="743" spans="5:59" ht="14.1" customHeight="1"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  <c r="AD743" s="59"/>
      <c r="AE743" s="59"/>
      <c r="AF743" s="59"/>
      <c r="AG743" s="59"/>
      <c r="AH743" s="59"/>
      <c r="AI743" s="59"/>
      <c r="AJ743" s="59"/>
      <c r="AK743" s="59"/>
      <c r="AL743" s="59"/>
      <c r="AM743" s="59"/>
      <c r="AN743" s="59"/>
      <c r="AO743" s="59"/>
      <c r="AP743" s="59"/>
      <c r="AQ743" s="59"/>
      <c r="AR743" s="59"/>
      <c r="AS743" s="59"/>
      <c r="AT743" s="59"/>
      <c r="AU743" s="59"/>
      <c r="AV743" s="59"/>
      <c r="AW743" s="59"/>
      <c r="AX743" s="59"/>
      <c r="AY743" s="59"/>
      <c r="AZ743" s="59"/>
      <c r="BA743" s="59"/>
      <c r="BB743" s="59"/>
      <c r="BC743" s="59"/>
      <c r="BD743" s="59"/>
      <c r="BE743" s="59"/>
      <c r="BF743" s="59"/>
      <c r="BG743" s="59"/>
    </row>
    <row r="744" spans="5:59" ht="14.1" customHeight="1"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  <c r="AD744" s="59"/>
      <c r="AE744" s="59"/>
      <c r="AF744" s="59"/>
      <c r="AG744" s="59"/>
      <c r="AH744" s="59"/>
      <c r="AI744" s="59"/>
      <c r="AJ744" s="59"/>
      <c r="AK744" s="59"/>
      <c r="AL744" s="59"/>
      <c r="AM744" s="59"/>
      <c r="AN744" s="59"/>
      <c r="AO744" s="59"/>
      <c r="AP744" s="59"/>
      <c r="AQ744" s="59"/>
      <c r="AR744" s="59"/>
      <c r="AS744" s="59"/>
      <c r="AT744" s="59"/>
      <c r="AU744" s="59"/>
      <c r="AV744" s="59"/>
      <c r="AW744" s="59"/>
      <c r="AX744" s="59"/>
      <c r="AY744" s="59"/>
      <c r="AZ744" s="59"/>
      <c r="BA744" s="59"/>
      <c r="BB744" s="59"/>
      <c r="BC744" s="59"/>
      <c r="BD744" s="59"/>
      <c r="BE744" s="59"/>
      <c r="BF744" s="59"/>
      <c r="BG744" s="59"/>
    </row>
    <row r="745" spans="5:59" ht="14.1" customHeight="1"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  <c r="AA745" s="59"/>
      <c r="AB745" s="59"/>
      <c r="AC745" s="59"/>
      <c r="AD745" s="59"/>
      <c r="AE745" s="59"/>
      <c r="AF745" s="59"/>
      <c r="AG745" s="59"/>
      <c r="AH745" s="59"/>
      <c r="AI745" s="59"/>
      <c r="AJ745" s="59"/>
      <c r="AK745" s="59"/>
      <c r="AL745" s="59"/>
      <c r="AM745" s="59"/>
      <c r="AN745" s="59"/>
      <c r="AO745" s="59"/>
      <c r="AP745" s="59"/>
      <c r="AQ745" s="59"/>
      <c r="AR745" s="59"/>
      <c r="AS745" s="59"/>
      <c r="AT745" s="59"/>
      <c r="AU745" s="59"/>
      <c r="AV745" s="59"/>
      <c r="AW745" s="59"/>
      <c r="AX745" s="59"/>
      <c r="AY745" s="59"/>
      <c r="AZ745" s="59"/>
      <c r="BA745" s="59"/>
      <c r="BB745" s="59"/>
      <c r="BC745" s="59"/>
      <c r="BD745" s="59"/>
      <c r="BE745" s="59"/>
      <c r="BF745" s="59"/>
      <c r="BG745" s="59"/>
    </row>
    <row r="746" spans="5:59" ht="14.1" customHeight="1"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  <c r="AA746" s="59"/>
      <c r="AB746" s="59"/>
      <c r="AC746" s="59"/>
      <c r="AD746" s="59"/>
      <c r="AE746" s="59"/>
      <c r="AF746" s="59"/>
      <c r="AG746" s="59"/>
      <c r="AH746" s="59"/>
      <c r="AI746" s="59"/>
      <c r="AJ746" s="59"/>
      <c r="AK746" s="59"/>
      <c r="AL746" s="59"/>
      <c r="AM746" s="59"/>
      <c r="AN746" s="59"/>
      <c r="AO746" s="59"/>
      <c r="AP746" s="59"/>
      <c r="AQ746" s="59"/>
      <c r="AR746" s="59"/>
      <c r="AS746" s="59"/>
      <c r="AT746" s="59"/>
      <c r="AU746" s="59"/>
      <c r="AV746" s="59"/>
      <c r="AW746" s="59"/>
      <c r="AX746" s="59"/>
      <c r="AY746" s="59"/>
      <c r="AZ746" s="59"/>
      <c r="BA746" s="59"/>
      <c r="BB746" s="59"/>
      <c r="BC746" s="59"/>
      <c r="BD746" s="59"/>
      <c r="BE746" s="59"/>
      <c r="BF746" s="59"/>
      <c r="BG746" s="59"/>
    </row>
    <row r="747" spans="5:59" ht="14.1" customHeight="1"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  <c r="AA747" s="59"/>
      <c r="AB747" s="59"/>
      <c r="AC747" s="59"/>
      <c r="AD747" s="59"/>
      <c r="AE747" s="59"/>
      <c r="AF747" s="59"/>
      <c r="AG747" s="59"/>
      <c r="AH747" s="59"/>
      <c r="AI747" s="59"/>
      <c r="AJ747" s="59"/>
      <c r="AK747" s="59"/>
      <c r="AL747" s="59"/>
      <c r="AM747" s="59"/>
      <c r="AN747" s="59"/>
      <c r="AO747" s="59"/>
      <c r="AP747" s="59"/>
      <c r="AQ747" s="59"/>
      <c r="AR747" s="59"/>
      <c r="AS747" s="59"/>
      <c r="AT747" s="59"/>
      <c r="AU747" s="59"/>
      <c r="AV747" s="59"/>
      <c r="AW747" s="59"/>
      <c r="AX747" s="59"/>
      <c r="AY747" s="59"/>
      <c r="AZ747" s="59"/>
      <c r="BA747" s="59"/>
      <c r="BB747" s="59"/>
      <c r="BC747" s="59"/>
      <c r="BD747" s="59"/>
      <c r="BE747" s="59"/>
      <c r="BF747" s="59"/>
      <c r="BG747" s="59"/>
    </row>
    <row r="748" spans="5:59" ht="14.1" customHeight="1"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  <c r="AD748" s="59"/>
      <c r="AE748" s="59"/>
      <c r="AF748" s="59"/>
      <c r="AG748" s="59"/>
      <c r="AH748" s="59"/>
      <c r="AI748" s="59"/>
      <c r="AJ748" s="59"/>
      <c r="AK748" s="59"/>
      <c r="AL748" s="59"/>
      <c r="AM748" s="59"/>
      <c r="AN748" s="59"/>
      <c r="AO748" s="59"/>
      <c r="AP748" s="59"/>
      <c r="AQ748" s="59"/>
      <c r="AR748" s="59"/>
      <c r="AS748" s="59"/>
      <c r="AT748" s="59"/>
      <c r="AU748" s="59"/>
      <c r="AV748" s="59"/>
      <c r="AW748" s="59"/>
      <c r="AX748" s="59"/>
      <c r="AY748" s="59"/>
      <c r="AZ748" s="59"/>
      <c r="BA748" s="59"/>
      <c r="BB748" s="59"/>
      <c r="BC748" s="59"/>
      <c r="BD748" s="59"/>
      <c r="BE748" s="59"/>
      <c r="BF748" s="59"/>
      <c r="BG748" s="59"/>
    </row>
    <row r="749" spans="5:59" ht="14.1" customHeight="1"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  <c r="AD749" s="59"/>
      <c r="AE749" s="59"/>
      <c r="AF749" s="59"/>
      <c r="AG749" s="59"/>
      <c r="AH749" s="59"/>
      <c r="AI749" s="59"/>
      <c r="AJ749" s="59"/>
      <c r="AK749" s="59"/>
      <c r="AL749" s="59"/>
      <c r="AM749" s="59"/>
      <c r="AN749" s="59"/>
      <c r="AO749" s="59"/>
      <c r="AP749" s="59"/>
      <c r="AQ749" s="59"/>
      <c r="AR749" s="59"/>
      <c r="AS749" s="59"/>
      <c r="AT749" s="59"/>
      <c r="AU749" s="59"/>
      <c r="AV749" s="59"/>
      <c r="AW749" s="59"/>
      <c r="AX749" s="59"/>
      <c r="AY749" s="59"/>
      <c r="AZ749" s="59"/>
      <c r="BA749" s="59"/>
      <c r="BB749" s="59"/>
      <c r="BC749" s="59"/>
      <c r="BD749" s="59"/>
      <c r="BE749" s="59"/>
      <c r="BF749" s="59"/>
      <c r="BG749" s="59"/>
    </row>
    <row r="750" spans="5:59" ht="14.1" customHeight="1"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  <c r="AD750" s="59"/>
      <c r="AE750" s="59"/>
      <c r="AF750" s="59"/>
      <c r="AG750" s="59"/>
      <c r="AH750" s="59"/>
      <c r="AI750" s="59"/>
      <c r="AJ750" s="59"/>
      <c r="AK750" s="59"/>
      <c r="AL750" s="59"/>
      <c r="AM750" s="59"/>
      <c r="AN750" s="59"/>
      <c r="AO750" s="59"/>
      <c r="AP750" s="59"/>
      <c r="AQ750" s="59"/>
      <c r="AR750" s="59"/>
      <c r="AS750" s="59"/>
      <c r="AT750" s="59"/>
      <c r="AU750" s="59"/>
      <c r="AV750" s="59"/>
      <c r="AW750" s="59"/>
      <c r="AX750" s="59"/>
      <c r="AY750" s="59"/>
      <c r="AZ750" s="59"/>
      <c r="BA750" s="59"/>
      <c r="BB750" s="59"/>
      <c r="BC750" s="59"/>
      <c r="BD750" s="59"/>
      <c r="BE750" s="59"/>
      <c r="BF750" s="59"/>
      <c r="BG750" s="59"/>
    </row>
    <row r="751" spans="5:59" ht="14.1" customHeight="1"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  <c r="AD751" s="59"/>
      <c r="AE751" s="59"/>
      <c r="AF751" s="59"/>
      <c r="AG751" s="59"/>
      <c r="AH751" s="59"/>
      <c r="AI751" s="59"/>
      <c r="AJ751" s="59"/>
      <c r="AK751" s="59"/>
      <c r="AL751" s="59"/>
      <c r="AM751" s="59"/>
      <c r="AN751" s="59"/>
      <c r="AO751" s="59"/>
      <c r="AP751" s="59"/>
      <c r="AQ751" s="59"/>
      <c r="AR751" s="59"/>
      <c r="AS751" s="59"/>
      <c r="AT751" s="59"/>
      <c r="AU751" s="59"/>
      <c r="AV751" s="59"/>
      <c r="AW751" s="59"/>
      <c r="AX751" s="59"/>
      <c r="AY751" s="59"/>
      <c r="AZ751" s="59"/>
      <c r="BA751" s="59"/>
      <c r="BB751" s="59"/>
      <c r="BC751" s="59"/>
      <c r="BD751" s="59"/>
      <c r="BE751" s="59"/>
      <c r="BF751" s="59"/>
      <c r="BG751" s="59"/>
    </row>
    <row r="752" spans="5:59" ht="14.1" customHeight="1"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  <c r="AD752" s="59"/>
      <c r="AE752" s="59"/>
      <c r="AF752" s="59"/>
      <c r="AG752" s="59"/>
      <c r="AH752" s="59"/>
      <c r="AI752" s="59"/>
      <c r="AJ752" s="59"/>
      <c r="AK752" s="59"/>
      <c r="AL752" s="59"/>
      <c r="AM752" s="59"/>
      <c r="AN752" s="59"/>
      <c r="AO752" s="59"/>
      <c r="AP752" s="59"/>
      <c r="AQ752" s="59"/>
      <c r="AR752" s="59"/>
      <c r="AS752" s="59"/>
      <c r="AT752" s="59"/>
      <c r="AU752" s="59"/>
      <c r="AV752" s="59"/>
      <c r="AW752" s="59"/>
      <c r="AX752" s="59"/>
      <c r="AY752" s="59"/>
      <c r="AZ752" s="59"/>
      <c r="BA752" s="59"/>
      <c r="BB752" s="59"/>
      <c r="BC752" s="59"/>
      <c r="BD752" s="59"/>
      <c r="BE752" s="59"/>
      <c r="BF752" s="59"/>
      <c r="BG752" s="59"/>
    </row>
    <row r="753" spans="5:59" ht="14.1" customHeight="1"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  <c r="AD753" s="59"/>
      <c r="AE753" s="59"/>
      <c r="AF753" s="59"/>
      <c r="AG753" s="59"/>
      <c r="AH753" s="59"/>
      <c r="AI753" s="59"/>
      <c r="AJ753" s="59"/>
      <c r="AK753" s="59"/>
      <c r="AL753" s="59"/>
      <c r="AM753" s="59"/>
      <c r="AN753" s="59"/>
      <c r="AO753" s="59"/>
      <c r="AP753" s="59"/>
      <c r="AQ753" s="59"/>
      <c r="AR753" s="59"/>
      <c r="AS753" s="59"/>
      <c r="AT753" s="59"/>
      <c r="AU753" s="59"/>
      <c r="AV753" s="59"/>
      <c r="AW753" s="59"/>
      <c r="AX753" s="59"/>
      <c r="AY753" s="59"/>
      <c r="AZ753" s="59"/>
      <c r="BA753" s="59"/>
      <c r="BB753" s="59"/>
      <c r="BC753" s="59"/>
      <c r="BD753" s="59"/>
      <c r="BE753" s="59"/>
      <c r="BF753" s="59"/>
      <c r="BG753" s="59"/>
    </row>
    <row r="754" spans="5:59" ht="14.1" customHeight="1"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  <c r="AD754" s="59"/>
      <c r="AE754" s="59"/>
      <c r="AF754" s="59"/>
      <c r="AG754" s="59"/>
      <c r="AH754" s="59"/>
      <c r="AI754" s="59"/>
      <c r="AJ754" s="59"/>
      <c r="AK754" s="59"/>
      <c r="AL754" s="59"/>
      <c r="AM754" s="59"/>
      <c r="AN754" s="59"/>
      <c r="AO754" s="59"/>
      <c r="AP754" s="59"/>
      <c r="AQ754" s="59"/>
      <c r="AR754" s="59"/>
      <c r="AS754" s="59"/>
      <c r="AT754" s="59"/>
      <c r="AU754" s="59"/>
      <c r="AV754" s="59"/>
      <c r="AW754" s="59"/>
      <c r="AX754" s="59"/>
      <c r="AY754" s="59"/>
      <c r="AZ754" s="59"/>
      <c r="BA754" s="59"/>
      <c r="BB754" s="59"/>
      <c r="BC754" s="59"/>
      <c r="BD754" s="59"/>
      <c r="BE754" s="59"/>
      <c r="BF754" s="59"/>
      <c r="BG754" s="59"/>
    </row>
    <row r="755" spans="5:59" ht="14.1" customHeight="1"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  <c r="AD755" s="59"/>
      <c r="AE755" s="59"/>
      <c r="AF755" s="59"/>
      <c r="AG755" s="59"/>
      <c r="AH755" s="59"/>
      <c r="AI755" s="59"/>
      <c r="AJ755" s="59"/>
      <c r="AK755" s="59"/>
      <c r="AL755" s="59"/>
      <c r="AM755" s="59"/>
      <c r="AN755" s="59"/>
      <c r="AO755" s="59"/>
      <c r="AP755" s="59"/>
      <c r="AQ755" s="59"/>
      <c r="AR755" s="59"/>
      <c r="AS755" s="59"/>
      <c r="AT755" s="59"/>
      <c r="AU755" s="59"/>
      <c r="AV755" s="59"/>
      <c r="AW755" s="59"/>
      <c r="AX755" s="59"/>
      <c r="AY755" s="59"/>
      <c r="AZ755" s="59"/>
      <c r="BA755" s="59"/>
      <c r="BB755" s="59"/>
      <c r="BC755" s="59"/>
      <c r="BD755" s="59"/>
      <c r="BE755" s="59"/>
      <c r="BF755" s="59"/>
      <c r="BG755" s="59"/>
    </row>
    <row r="756" spans="5:59" ht="14.1" customHeight="1"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  <c r="AD756" s="59"/>
      <c r="AE756" s="59"/>
      <c r="AF756" s="59"/>
      <c r="AG756" s="59"/>
      <c r="AH756" s="59"/>
      <c r="AI756" s="59"/>
      <c r="AJ756" s="59"/>
      <c r="AK756" s="59"/>
      <c r="AL756" s="59"/>
      <c r="AM756" s="59"/>
      <c r="AN756" s="59"/>
      <c r="AO756" s="59"/>
      <c r="AP756" s="59"/>
      <c r="AQ756" s="59"/>
      <c r="AR756" s="59"/>
      <c r="AS756" s="59"/>
      <c r="AT756" s="59"/>
      <c r="AU756" s="59"/>
      <c r="AV756" s="59"/>
      <c r="AW756" s="59"/>
      <c r="AX756" s="59"/>
      <c r="AY756" s="59"/>
      <c r="AZ756" s="59"/>
      <c r="BA756" s="59"/>
      <c r="BB756" s="59"/>
      <c r="BC756" s="59"/>
      <c r="BD756" s="59"/>
      <c r="BE756" s="59"/>
      <c r="BF756" s="59"/>
      <c r="BG756" s="59"/>
    </row>
    <row r="757" spans="5:59" ht="14.1" customHeight="1"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  <c r="AD757" s="59"/>
      <c r="AE757" s="59"/>
      <c r="AF757" s="59"/>
      <c r="AG757" s="59"/>
      <c r="AH757" s="59"/>
      <c r="AI757" s="59"/>
      <c r="AJ757" s="59"/>
      <c r="AK757" s="59"/>
      <c r="AL757" s="59"/>
      <c r="AM757" s="59"/>
      <c r="AN757" s="59"/>
      <c r="AO757" s="59"/>
      <c r="AP757" s="59"/>
      <c r="AQ757" s="59"/>
      <c r="AR757" s="59"/>
      <c r="AS757" s="59"/>
      <c r="AT757" s="59"/>
      <c r="AU757" s="59"/>
      <c r="AV757" s="59"/>
      <c r="AW757" s="59"/>
      <c r="AX757" s="59"/>
      <c r="AY757" s="59"/>
      <c r="AZ757" s="59"/>
      <c r="BA757" s="59"/>
      <c r="BB757" s="59"/>
      <c r="BC757" s="59"/>
      <c r="BD757" s="59"/>
      <c r="BE757" s="59"/>
      <c r="BF757" s="59"/>
      <c r="BG757" s="59"/>
    </row>
    <row r="758" spans="5:59" ht="14.1" customHeight="1"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  <c r="AD758" s="59"/>
      <c r="AE758" s="59"/>
      <c r="AF758" s="59"/>
      <c r="AG758" s="59"/>
      <c r="AH758" s="59"/>
      <c r="AI758" s="59"/>
      <c r="AJ758" s="59"/>
      <c r="AK758" s="59"/>
      <c r="AL758" s="59"/>
      <c r="AM758" s="59"/>
      <c r="AN758" s="59"/>
      <c r="AO758" s="59"/>
      <c r="AP758" s="59"/>
      <c r="AQ758" s="59"/>
      <c r="AR758" s="59"/>
      <c r="AS758" s="59"/>
      <c r="AT758" s="59"/>
      <c r="AU758" s="59"/>
      <c r="AV758" s="59"/>
      <c r="AW758" s="59"/>
      <c r="AX758" s="59"/>
      <c r="AY758" s="59"/>
      <c r="AZ758" s="59"/>
      <c r="BA758" s="59"/>
      <c r="BB758" s="59"/>
      <c r="BC758" s="59"/>
      <c r="BD758" s="59"/>
      <c r="BE758" s="59"/>
      <c r="BF758" s="59"/>
      <c r="BG758" s="59"/>
    </row>
    <row r="759" spans="5:59" ht="14.1" customHeight="1"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  <c r="AD759" s="59"/>
      <c r="AE759" s="59"/>
      <c r="AF759" s="59"/>
      <c r="AG759" s="59"/>
      <c r="AH759" s="59"/>
      <c r="AI759" s="59"/>
      <c r="AJ759" s="59"/>
      <c r="AK759" s="59"/>
      <c r="AL759" s="59"/>
      <c r="AM759" s="59"/>
      <c r="AN759" s="59"/>
      <c r="AO759" s="59"/>
      <c r="AP759" s="59"/>
      <c r="AQ759" s="59"/>
      <c r="AR759" s="59"/>
      <c r="AS759" s="59"/>
      <c r="AT759" s="59"/>
      <c r="AU759" s="59"/>
      <c r="AV759" s="59"/>
      <c r="AW759" s="59"/>
      <c r="AX759" s="59"/>
      <c r="AY759" s="59"/>
      <c r="AZ759" s="59"/>
      <c r="BA759" s="59"/>
      <c r="BB759" s="59"/>
      <c r="BC759" s="59"/>
      <c r="BD759" s="59"/>
      <c r="BE759" s="59"/>
      <c r="BF759" s="59"/>
      <c r="BG759" s="59"/>
    </row>
    <row r="760" spans="5:59" ht="14.1" customHeight="1"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  <c r="AD760" s="59"/>
      <c r="AE760" s="59"/>
      <c r="AF760" s="59"/>
      <c r="AG760" s="59"/>
      <c r="AH760" s="59"/>
      <c r="AI760" s="59"/>
      <c r="AJ760" s="59"/>
      <c r="AK760" s="59"/>
      <c r="AL760" s="59"/>
      <c r="AM760" s="59"/>
      <c r="AN760" s="59"/>
      <c r="AO760" s="59"/>
      <c r="AP760" s="59"/>
      <c r="AQ760" s="59"/>
      <c r="AR760" s="59"/>
      <c r="AS760" s="59"/>
      <c r="AT760" s="59"/>
      <c r="AU760" s="59"/>
      <c r="AV760" s="59"/>
      <c r="AW760" s="59"/>
      <c r="AX760" s="59"/>
      <c r="AY760" s="59"/>
      <c r="AZ760" s="59"/>
      <c r="BA760" s="59"/>
      <c r="BB760" s="59"/>
      <c r="BC760" s="59"/>
      <c r="BD760" s="59"/>
      <c r="BE760" s="59"/>
      <c r="BF760" s="59"/>
      <c r="BG760" s="59"/>
    </row>
    <row r="761" spans="5:59" ht="14.1" customHeight="1"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  <c r="AD761" s="59"/>
      <c r="AE761" s="59"/>
      <c r="AF761" s="59"/>
      <c r="AG761" s="59"/>
      <c r="AH761" s="59"/>
      <c r="AI761" s="59"/>
      <c r="AJ761" s="59"/>
      <c r="AK761" s="59"/>
      <c r="AL761" s="59"/>
      <c r="AM761" s="59"/>
      <c r="AN761" s="59"/>
      <c r="AO761" s="59"/>
      <c r="AP761" s="59"/>
      <c r="AQ761" s="59"/>
      <c r="AR761" s="59"/>
      <c r="AS761" s="59"/>
      <c r="AT761" s="59"/>
      <c r="AU761" s="59"/>
      <c r="AV761" s="59"/>
      <c r="AW761" s="59"/>
      <c r="AX761" s="59"/>
      <c r="AY761" s="59"/>
      <c r="AZ761" s="59"/>
      <c r="BA761" s="59"/>
      <c r="BB761" s="59"/>
      <c r="BC761" s="59"/>
      <c r="BD761" s="59"/>
      <c r="BE761" s="59"/>
      <c r="BF761" s="59"/>
      <c r="BG761" s="59"/>
    </row>
    <row r="762" spans="5:59" ht="14.1" customHeight="1"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  <c r="AD762" s="59"/>
      <c r="AE762" s="59"/>
      <c r="AF762" s="59"/>
      <c r="AG762" s="59"/>
      <c r="AH762" s="59"/>
      <c r="AI762" s="59"/>
      <c r="AJ762" s="59"/>
      <c r="AK762" s="59"/>
      <c r="AL762" s="59"/>
      <c r="AM762" s="59"/>
      <c r="AN762" s="59"/>
      <c r="AO762" s="59"/>
      <c r="AP762" s="59"/>
      <c r="AQ762" s="59"/>
      <c r="AR762" s="59"/>
      <c r="AS762" s="59"/>
      <c r="AT762" s="59"/>
      <c r="AU762" s="59"/>
      <c r="AV762" s="59"/>
      <c r="AW762" s="59"/>
      <c r="AX762" s="59"/>
      <c r="AY762" s="59"/>
      <c r="AZ762" s="59"/>
      <c r="BA762" s="59"/>
      <c r="BB762" s="59"/>
      <c r="BC762" s="59"/>
      <c r="BD762" s="59"/>
      <c r="BE762" s="59"/>
      <c r="BF762" s="59"/>
      <c r="BG762" s="59"/>
    </row>
    <row r="763" spans="5:59" ht="14.1" customHeight="1"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  <c r="AD763" s="59"/>
      <c r="AE763" s="59"/>
      <c r="AF763" s="59"/>
      <c r="AG763" s="59"/>
      <c r="AH763" s="59"/>
      <c r="AI763" s="59"/>
      <c r="AJ763" s="59"/>
      <c r="AK763" s="59"/>
      <c r="AL763" s="59"/>
      <c r="AM763" s="59"/>
      <c r="AN763" s="59"/>
      <c r="AO763" s="59"/>
      <c r="AP763" s="59"/>
      <c r="AQ763" s="59"/>
      <c r="AR763" s="59"/>
      <c r="AS763" s="59"/>
      <c r="AT763" s="59"/>
      <c r="AU763" s="59"/>
      <c r="AV763" s="59"/>
      <c r="AW763" s="59"/>
      <c r="AX763" s="59"/>
      <c r="AY763" s="59"/>
      <c r="AZ763" s="59"/>
      <c r="BA763" s="59"/>
      <c r="BB763" s="59"/>
      <c r="BC763" s="59"/>
      <c r="BD763" s="59"/>
      <c r="BE763" s="59"/>
      <c r="BF763" s="59"/>
      <c r="BG763" s="59"/>
    </row>
    <row r="764" spans="5:59" ht="14.1" customHeight="1"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  <c r="AD764" s="59"/>
      <c r="AE764" s="59"/>
      <c r="AF764" s="59"/>
      <c r="AG764" s="59"/>
      <c r="AH764" s="59"/>
      <c r="AI764" s="59"/>
      <c r="AJ764" s="59"/>
      <c r="AK764" s="59"/>
      <c r="AL764" s="59"/>
      <c r="AM764" s="59"/>
      <c r="AN764" s="59"/>
      <c r="AO764" s="59"/>
      <c r="AP764" s="59"/>
      <c r="AQ764" s="59"/>
      <c r="AR764" s="59"/>
      <c r="AS764" s="59"/>
      <c r="AT764" s="59"/>
      <c r="AU764" s="59"/>
      <c r="AV764" s="59"/>
      <c r="AW764" s="59"/>
      <c r="AX764" s="59"/>
      <c r="AY764" s="59"/>
      <c r="AZ764" s="59"/>
      <c r="BA764" s="59"/>
      <c r="BB764" s="59"/>
      <c r="BC764" s="59"/>
      <c r="BD764" s="59"/>
      <c r="BE764" s="59"/>
      <c r="BF764" s="59"/>
      <c r="BG764" s="59"/>
    </row>
    <row r="765" spans="5:59" ht="14.1" customHeight="1"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59"/>
      <c r="AE765" s="59"/>
      <c r="AF765" s="59"/>
      <c r="AG765" s="59"/>
      <c r="AH765" s="59"/>
      <c r="AI765" s="59"/>
      <c r="AJ765" s="59"/>
      <c r="AK765" s="59"/>
      <c r="AL765" s="59"/>
      <c r="AM765" s="59"/>
      <c r="AN765" s="59"/>
      <c r="AO765" s="59"/>
      <c r="AP765" s="59"/>
      <c r="AQ765" s="59"/>
      <c r="AR765" s="59"/>
      <c r="AS765" s="59"/>
      <c r="AT765" s="59"/>
      <c r="AU765" s="59"/>
      <c r="AV765" s="59"/>
      <c r="AW765" s="59"/>
      <c r="AX765" s="59"/>
      <c r="AY765" s="59"/>
      <c r="AZ765" s="59"/>
      <c r="BA765" s="59"/>
      <c r="BB765" s="59"/>
      <c r="BC765" s="59"/>
      <c r="BD765" s="59"/>
      <c r="BE765" s="59"/>
      <c r="BF765" s="59"/>
      <c r="BG765" s="59"/>
    </row>
    <row r="766" spans="5:59" ht="14.1" customHeight="1"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  <c r="AD766" s="59"/>
      <c r="AE766" s="59"/>
      <c r="AF766" s="59"/>
      <c r="AG766" s="59"/>
      <c r="AH766" s="59"/>
      <c r="AI766" s="59"/>
      <c r="AJ766" s="59"/>
      <c r="AK766" s="59"/>
      <c r="AL766" s="59"/>
      <c r="AM766" s="59"/>
      <c r="AN766" s="59"/>
      <c r="AO766" s="59"/>
      <c r="AP766" s="59"/>
      <c r="AQ766" s="59"/>
      <c r="AR766" s="59"/>
      <c r="AS766" s="59"/>
      <c r="AT766" s="59"/>
      <c r="AU766" s="59"/>
      <c r="AV766" s="59"/>
      <c r="AW766" s="59"/>
      <c r="AX766" s="59"/>
      <c r="AY766" s="59"/>
      <c r="AZ766" s="59"/>
      <c r="BA766" s="59"/>
      <c r="BB766" s="59"/>
      <c r="BC766" s="59"/>
      <c r="BD766" s="59"/>
      <c r="BE766" s="59"/>
      <c r="BF766" s="59"/>
      <c r="BG766" s="59"/>
    </row>
    <row r="767" spans="5:59" ht="14.1" customHeight="1"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  <c r="AD767" s="59"/>
      <c r="AE767" s="59"/>
      <c r="AF767" s="59"/>
      <c r="AG767" s="59"/>
      <c r="AH767" s="59"/>
      <c r="AI767" s="59"/>
      <c r="AJ767" s="59"/>
      <c r="AK767" s="59"/>
      <c r="AL767" s="59"/>
      <c r="AM767" s="59"/>
      <c r="AN767" s="59"/>
      <c r="AO767" s="59"/>
      <c r="AP767" s="59"/>
      <c r="AQ767" s="59"/>
      <c r="AR767" s="59"/>
      <c r="AS767" s="59"/>
      <c r="AT767" s="59"/>
      <c r="AU767" s="59"/>
      <c r="AV767" s="59"/>
      <c r="AW767" s="59"/>
      <c r="AX767" s="59"/>
      <c r="AY767" s="59"/>
      <c r="AZ767" s="59"/>
      <c r="BA767" s="59"/>
      <c r="BB767" s="59"/>
      <c r="BC767" s="59"/>
      <c r="BD767" s="59"/>
      <c r="BE767" s="59"/>
      <c r="BF767" s="59"/>
      <c r="BG767" s="59"/>
    </row>
    <row r="768" spans="5:59" ht="14.1" customHeight="1"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  <c r="AD768" s="59"/>
      <c r="AE768" s="59"/>
      <c r="AF768" s="59"/>
      <c r="AG768" s="59"/>
      <c r="AH768" s="59"/>
      <c r="AI768" s="59"/>
      <c r="AJ768" s="59"/>
      <c r="AK768" s="59"/>
      <c r="AL768" s="59"/>
      <c r="AM768" s="59"/>
      <c r="AN768" s="59"/>
      <c r="AO768" s="59"/>
      <c r="AP768" s="59"/>
      <c r="AQ768" s="59"/>
      <c r="AR768" s="59"/>
      <c r="AS768" s="59"/>
      <c r="AT768" s="59"/>
      <c r="AU768" s="59"/>
      <c r="AV768" s="59"/>
      <c r="AW768" s="59"/>
      <c r="AX768" s="59"/>
      <c r="AY768" s="59"/>
      <c r="AZ768" s="59"/>
      <c r="BA768" s="59"/>
      <c r="BB768" s="59"/>
      <c r="BC768" s="59"/>
      <c r="BD768" s="59"/>
      <c r="BE768" s="59"/>
      <c r="BF768" s="59"/>
      <c r="BG768" s="59"/>
    </row>
    <row r="769" spans="5:59" ht="14.1" customHeight="1"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  <c r="AD769" s="59"/>
      <c r="AE769" s="59"/>
      <c r="AF769" s="59"/>
      <c r="AG769" s="59"/>
      <c r="AH769" s="59"/>
      <c r="AI769" s="59"/>
      <c r="AJ769" s="59"/>
      <c r="AK769" s="59"/>
      <c r="AL769" s="59"/>
      <c r="AM769" s="59"/>
      <c r="AN769" s="59"/>
      <c r="AO769" s="59"/>
      <c r="AP769" s="59"/>
      <c r="AQ769" s="59"/>
      <c r="AR769" s="59"/>
      <c r="AS769" s="59"/>
      <c r="AT769" s="59"/>
      <c r="AU769" s="59"/>
      <c r="AV769" s="59"/>
      <c r="AW769" s="59"/>
      <c r="AX769" s="59"/>
      <c r="AY769" s="59"/>
      <c r="AZ769" s="59"/>
      <c r="BA769" s="59"/>
      <c r="BB769" s="59"/>
      <c r="BC769" s="59"/>
      <c r="BD769" s="59"/>
      <c r="BE769" s="59"/>
      <c r="BF769" s="59"/>
      <c r="BG769" s="59"/>
    </row>
    <row r="770" spans="5:59" ht="14.1" customHeight="1"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  <c r="AD770" s="59"/>
      <c r="AE770" s="59"/>
      <c r="AF770" s="59"/>
      <c r="AG770" s="59"/>
      <c r="AH770" s="59"/>
      <c r="AI770" s="59"/>
      <c r="AJ770" s="59"/>
      <c r="AK770" s="59"/>
      <c r="AL770" s="59"/>
      <c r="AM770" s="59"/>
      <c r="AN770" s="59"/>
      <c r="AO770" s="59"/>
      <c r="AP770" s="59"/>
      <c r="AQ770" s="59"/>
      <c r="AR770" s="59"/>
      <c r="AS770" s="59"/>
      <c r="AT770" s="59"/>
      <c r="AU770" s="59"/>
      <c r="AV770" s="59"/>
      <c r="AW770" s="59"/>
      <c r="AX770" s="59"/>
      <c r="AY770" s="59"/>
      <c r="AZ770" s="59"/>
      <c r="BA770" s="59"/>
      <c r="BB770" s="59"/>
      <c r="BC770" s="59"/>
      <c r="BD770" s="59"/>
      <c r="BE770" s="59"/>
      <c r="BF770" s="59"/>
      <c r="BG770" s="59"/>
    </row>
    <row r="771" spans="5:59" ht="14.1" customHeight="1"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59"/>
      <c r="AE771" s="59"/>
      <c r="AF771" s="59"/>
      <c r="AG771" s="59"/>
      <c r="AH771" s="59"/>
      <c r="AI771" s="59"/>
      <c r="AJ771" s="59"/>
      <c r="AK771" s="59"/>
      <c r="AL771" s="59"/>
      <c r="AM771" s="59"/>
      <c r="AN771" s="59"/>
      <c r="AO771" s="59"/>
      <c r="AP771" s="59"/>
      <c r="AQ771" s="59"/>
      <c r="AR771" s="59"/>
      <c r="AS771" s="59"/>
      <c r="AT771" s="59"/>
      <c r="AU771" s="59"/>
      <c r="AV771" s="59"/>
      <c r="AW771" s="59"/>
      <c r="AX771" s="59"/>
      <c r="AY771" s="59"/>
      <c r="AZ771" s="59"/>
      <c r="BA771" s="59"/>
      <c r="BB771" s="59"/>
      <c r="BC771" s="59"/>
      <c r="BD771" s="59"/>
      <c r="BE771" s="59"/>
      <c r="BF771" s="59"/>
      <c r="BG771" s="59"/>
    </row>
    <row r="772" spans="5:59" ht="14.1" customHeight="1"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  <c r="AD772" s="59"/>
      <c r="AE772" s="59"/>
      <c r="AF772" s="59"/>
      <c r="AG772" s="59"/>
      <c r="AH772" s="59"/>
      <c r="AI772" s="59"/>
      <c r="AJ772" s="59"/>
      <c r="AK772" s="59"/>
      <c r="AL772" s="59"/>
      <c r="AM772" s="59"/>
      <c r="AN772" s="59"/>
      <c r="AO772" s="59"/>
      <c r="AP772" s="59"/>
      <c r="AQ772" s="59"/>
      <c r="AR772" s="59"/>
      <c r="AS772" s="59"/>
      <c r="AT772" s="59"/>
      <c r="AU772" s="59"/>
      <c r="AV772" s="59"/>
      <c r="AW772" s="59"/>
      <c r="AX772" s="59"/>
      <c r="AY772" s="59"/>
      <c r="AZ772" s="59"/>
      <c r="BA772" s="59"/>
      <c r="BB772" s="59"/>
      <c r="BC772" s="59"/>
      <c r="BD772" s="59"/>
      <c r="BE772" s="59"/>
      <c r="BF772" s="59"/>
      <c r="BG772" s="59"/>
    </row>
    <row r="773" spans="5:59" ht="14.1" customHeight="1"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  <c r="AD773" s="59"/>
      <c r="AE773" s="59"/>
      <c r="AF773" s="59"/>
      <c r="AG773" s="59"/>
      <c r="AH773" s="59"/>
      <c r="AI773" s="59"/>
      <c r="AJ773" s="59"/>
      <c r="AK773" s="59"/>
      <c r="AL773" s="59"/>
      <c r="AM773" s="59"/>
      <c r="AN773" s="59"/>
      <c r="AO773" s="59"/>
      <c r="AP773" s="59"/>
      <c r="AQ773" s="59"/>
      <c r="AR773" s="59"/>
      <c r="AS773" s="59"/>
      <c r="AT773" s="59"/>
      <c r="AU773" s="59"/>
      <c r="AV773" s="59"/>
      <c r="AW773" s="59"/>
      <c r="AX773" s="59"/>
      <c r="AY773" s="59"/>
      <c r="AZ773" s="59"/>
      <c r="BA773" s="59"/>
      <c r="BB773" s="59"/>
      <c r="BC773" s="59"/>
      <c r="BD773" s="59"/>
      <c r="BE773" s="59"/>
      <c r="BF773" s="59"/>
      <c r="BG773" s="59"/>
    </row>
    <row r="774" spans="5:59"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  <c r="AD774" s="59"/>
      <c r="AE774" s="59"/>
      <c r="AF774" s="59"/>
      <c r="AG774" s="59"/>
      <c r="AH774" s="59"/>
      <c r="AI774" s="59"/>
      <c r="AJ774" s="59"/>
      <c r="AK774" s="59"/>
      <c r="AL774" s="59"/>
      <c r="AM774" s="59"/>
      <c r="AN774" s="59"/>
      <c r="AO774" s="59"/>
      <c r="AP774" s="59"/>
      <c r="AQ774" s="59"/>
      <c r="AR774" s="59"/>
      <c r="AS774" s="59"/>
      <c r="AT774" s="59"/>
      <c r="AU774" s="59"/>
      <c r="AV774" s="59"/>
      <c r="AW774" s="59"/>
      <c r="AX774" s="59"/>
      <c r="AY774" s="59"/>
      <c r="AZ774" s="59"/>
      <c r="BA774" s="59"/>
      <c r="BB774" s="59"/>
      <c r="BC774" s="59"/>
      <c r="BD774" s="59"/>
      <c r="BE774" s="59"/>
      <c r="BF774" s="59"/>
      <c r="BG774" s="59"/>
    </row>
    <row r="775" spans="5:59"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  <c r="AD775" s="59"/>
      <c r="AE775" s="59"/>
      <c r="AF775" s="59"/>
      <c r="AG775" s="59"/>
      <c r="AH775" s="59"/>
      <c r="AI775" s="59"/>
      <c r="AJ775" s="59"/>
      <c r="AK775" s="59"/>
      <c r="AL775" s="59"/>
      <c r="AM775" s="59"/>
      <c r="AN775" s="59"/>
      <c r="AO775" s="59"/>
      <c r="AP775" s="59"/>
      <c r="AQ775" s="59"/>
      <c r="AR775" s="59"/>
      <c r="AS775" s="59"/>
      <c r="AT775" s="59"/>
      <c r="AU775" s="59"/>
      <c r="AV775" s="59"/>
      <c r="AW775" s="59"/>
      <c r="AX775" s="59"/>
      <c r="AY775" s="59"/>
      <c r="AZ775" s="59"/>
      <c r="BA775" s="59"/>
      <c r="BB775" s="59"/>
      <c r="BC775" s="59"/>
      <c r="BD775" s="59"/>
      <c r="BE775" s="59"/>
      <c r="BF775" s="59"/>
      <c r="BG775" s="59"/>
    </row>
    <row r="776" spans="5:59"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  <c r="AD776" s="59"/>
      <c r="AE776" s="59"/>
      <c r="AF776" s="59"/>
      <c r="AG776" s="59"/>
      <c r="AH776" s="59"/>
      <c r="AI776" s="59"/>
      <c r="AJ776" s="59"/>
      <c r="AK776" s="59"/>
      <c r="AL776" s="59"/>
      <c r="AM776" s="59"/>
      <c r="AN776" s="59"/>
      <c r="AO776" s="59"/>
      <c r="AP776" s="59"/>
      <c r="AQ776" s="59"/>
      <c r="AR776" s="59"/>
      <c r="AS776" s="59"/>
      <c r="AT776" s="59"/>
      <c r="AU776" s="59"/>
      <c r="AV776" s="59"/>
      <c r="AW776" s="59"/>
      <c r="AX776" s="59"/>
      <c r="AY776" s="59"/>
      <c r="AZ776" s="59"/>
      <c r="BA776" s="59"/>
      <c r="BB776" s="59"/>
      <c r="BC776" s="59"/>
      <c r="BD776" s="59"/>
      <c r="BE776" s="59"/>
      <c r="BF776" s="59"/>
      <c r="BG776" s="59"/>
    </row>
    <row r="777" spans="5:59"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  <c r="AD777" s="59"/>
      <c r="AE777" s="59"/>
      <c r="AF777" s="59"/>
      <c r="AG777" s="59"/>
      <c r="AH777" s="59"/>
      <c r="AI777" s="59"/>
      <c r="AJ777" s="59"/>
      <c r="AK777" s="59"/>
      <c r="AL777" s="59"/>
      <c r="AM777" s="59"/>
      <c r="AN777" s="59"/>
      <c r="AO777" s="59"/>
      <c r="AP777" s="59"/>
      <c r="AQ777" s="59"/>
      <c r="AR777" s="59"/>
      <c r="AS777" s="59"/>
      <c r="AT777" s="59"/>
      <c r="AU777" s="59"/>
      <c r="AV777" s="59"/>
      <c r="AW777" s="59"/>
      <c r="AX777" s="59"/>
      <c r="AY777" s="59"/>
      <c r="AZ777" s="59"/>
      <c r="BA777" s="59"/>
      <c r="BB777" s="59"/>
      <c r="BC777" s="59"/>
      <c r="BD777" s="59"/>
      <c r="BE777" s="59"/>
      <c r="BF777" s="59"/>
      <c r="BG777" s="59"/>
    </row>
    <row r="778" spans="5:59"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  <c r="AD778" s="59"/>
      <c r="AE778" s="59"/>
      <c r="AF778" s="59"/>
      <c r="AG778" s="59"/>
      <c r="AH778" s="59"/>
      <c r="AI778" s="59"/>
      <c r="AJ778" s="59"/>
      <c r="AK778" s="59"/>
      <c r="AL778" s="59"/>
      <c r="AM778" s="59"/>
      <c r="AN778" s="59"/>
      <c r="AO778" s="59"/>
      <c r="AP778" s="59"/>
      <c r="AQ778" s="59"/>
      <c r="AR778" s="59"/>
      <c r="AS778" s="59"/>
      <c r="AT778" s="59"/>
      <c r="AU778" s="59"/>
      <c r="AV778" s="59"/>
      <c r="AW778" s="59"/>
      <c r="AX778" s="59"/>
      <c r="AY778" s="59"/>
      <c r="AZ778" s="59"/>
      <c r="BA778" s="59"/>
      <c r="BB778" s="59"/>
      <c r="BC778" s="59"/>
      <c r="BD778" s="59"/>
      <c r="BE778" s="59"/>
      <c r="BF778" s="59"/>
      <c r="BG778" s="59"/>
    </row>
    <row r="779" spans="5:59"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  <c r="AD779" s="59"/>
      <c r="AE779" s="59"/>
      <c r="AF779" s="59"/>
      <c r="AG779" s="59"/>
      <c r="AH779" s="59"/>
      <c r="AI779" s="59"/>
      <c r="AJ779" s="59"/>
      <c r="AK779" s="59"/>
      <c r="AL779" s="59"/>
      <c r="AM779" s="59"/>
      <c r="AN779" s="59"/>
      <c r="AO779" s="59"/>
      <c r="AP779" s="59"/>
      <c r="AQ779" s="59"/>
      <c r="AR779" s="59"/>
      <c r="AS779" s="59"/>
      <c r="AT779" s="59"/>
      <c r="AU779" s="59"/>
      <c r="AV779" s="59"/>
      <c r="AW779" s="59"/>
      <c r="AX779" s="59"/>
      <c r="AY779" s="59"/>
      <c r="AZ779" s="59"/>
      <c r="BA779" s="59"/>
      <c r="BB779" s="59"/>
      <c r="BC779" s="59"/>
      <c r="BD779" s="59"/>
      <c r="BE779" s="59"/>
      <c r="BF779" s="59"/>
      <c r="BG779" s="59"/>
    </row>
    <row r="780" spans="5:59"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  <c r="AD780" s="59"/>
      <c r="AE780" s="59"/>
      <c r="AF780" s="59"/>
      <c r="AG780" s="59"/>
      <c r="AH780" s="59"/>
      <c r="AI780" s="59"/>
      <c r="AJ780" s="59"/>
      <c r="AK780" s="59"/>
      <c r="AL780" s="59"/>
      <c r="AM780" s="59"/>
      <c r="AN780" s="59"/>
      <c r="AO780" s="59"/>
      <c r="AP780" s="59"/>
      <c r="AQ780" s="59"/>
      <c r="AR780" s="59"/>
      <c r="AS780" s="59"/>
      <c r="AT780" s="59"/>
      <c r="AU780" s="59"/>
      <c r="AV780" s="59"/>
      <c r="AW780" s="59"/>
      <c r="AX780" s="59"/>
      <c r="AY780" s="59"/>
      <c r="AZ780" s="59"/>
      <c r="BA780" s="59"/>
      <c r="BB780" s="59"/>
      <c r="BC780" s="59"/>
      <c r="BD780" s="59"/>
      <c r="BE780" s="59"/>
      <c r="BF780" s="59"/>
      <c r="BG780" s="59"/>
    </row>
    <row r="781" spans="5:59"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  <c r="AD781" s="59"/>
      <c r="AE781" s="59"/>
      <c r="AF781" s="59"/>
      <c r="AG781" s="59"/>
      <c r="AH781" s="59"/>
      <c r="AI781" s="59"/>
      <c r="AJ781" s="59"/>
      <c r="AK781" s="59"/>
      <c r="AL781" s="59"/>
      <c r="AM781" s="59"/>
      <c r="AN781" s="59"/>
      <c r="AO781" s="59"/>
      <c r="AP781" s="59"/>
      <c r="AQ781" s="59"/>
      <c r="AR781" s="59"/>
      <c r="AS781" s="59"/>
      <c r="AT781" s="59"/>
      <c r="AU781" s="59"/>
      <c r="AV781" s="59"/>
      <c r="AW781" s="59"/>
      <c r="AX781" s="59"/>
      <c r="AY781" s="59"/>
      <c r="AZ781" s="59"/>
      <c r="BA781" s="59"/>
      <c r="BB781" s="59"/>
      <c r="BC781" s="59"/>
      <c r="BD781" s="59"/>
      <c r="BE781" s="59"/>
      <c r="BF781" s="59"/>
      <c r="BG781" s="59"/>
    </row>
    <row r="782" spans="5:59"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  <c r="AD782" s="59"/>
      <c r="AE782" s="59"/>
      <c r="AF782" s="59"/>
      <c r="AG782" s="59"/>
      <c r="AH782" s="59"/>
      <c r="AI782" s="59"/>
      <c r="AJ782" s="59"/>
      <c r="AK782" s="59"/>
      <c r="AL782" s="59"/>
      <c r="AM782" s="59"/>
      <c r="AN782" s="59"/>
      <c r="AO782" s="59"/>
      <c r="AP782" s="59"/>
      <c r="AQ782" s="59"/>
      <c r="AR782" s="59"/>
      <c r="AS782" s="59"/>
      <c r="AT782" s="59"/>
      <c r="AU782" s="59"/>
      <c r="AV782" s="59"/>
      <c r="AW782" s="59"/>
      <c r="AX782" s="59"/>
      <c r="AY782" s="59"/>
      <c r="AZ782" s="59"/>
      <c r="BA782" s="59"/>
      <c r="BB782" s="59"/>
      <c r="BC782" s="59"/>
      <c r="BD782" s="59"/>
      <c r="BE782" s="59"/>
      <c r="BF782" s="59"/>
      <c r="BG782" s="59"/>
    </row>
    <row r="783" spans="5:59"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  <c r="AD783" s="59"/>
      <c r="AE783" s="59"/>
      <c r="AF783" s="59"/>
      <c r="AG783" s="59"/>
      <c r="AH783" s="59"/>
      <c r="AI783" s="59"/>
      <c r="AJ783" s="59"/>
      <c r="AK783" s="59"/>
      <c r="AL783" s="59"/>
      <c r="AM783" s="59"/>
      <c r="AN783" s="59"/>
      <c r="AO783" s="59"/>
      <c r="AP783" s="59"/>
      <c r="AQ783" s="59"/>
      <c r="AR783" s="59"/>
      <c r="AS783" s="59"/>
      <c r="AT783" s="59"/>
      <c r="AU783" s="59"/>
      <c r="AV783" s="59"/>
      <c r="AW783" s="59"/>
      <c r="AX783" s="59"/>
      <c r="AY783" s="59"/>
      <c r="AZ783" s="59"/>
      <c r="BA783" s="59"/>
      <c r="BB783" s="59"/>
      <c r="BC783" s="59"/>
      <c r="BD783" s="59"/>
      <c r="BE783" s="59"/>
      <c r="BF783" s="59"/>
      <c r="BG783" s="59"/>
    </row>
    <row r="784" spans="5:59"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  <c r="AD784" s="59"/>
      <c r="AE784" s="59"/>
      <c r="AF784" s="59"/>
      <c r="AG784" s="59"/>
      <c r="AH784" s="59"/>
      <c r="AI784" s="59"/>
      <c r="AJ784" s="59"/>
      <c r="AK784" s="59"/>
      <c r="AL784" s="59"/>
      <c r="AM784" s="59"/>
      <c r="AN784" s="59"/>
      <c r="AO784" s="59"/>
      <c r="AP784" s="59"/>
      <c r="AQ784" s="59"/>
      <c r="AR784" s="59"/>
      <c r="AS784" s="59"/>
      <c r="AT784" s="59"/>
      <c r="AU784" s="59"/>
      <c r="AV784" s="59"/>
      <c r="AW784" s="59"/>
      <c r="AX784" s="59"/>
      <c r="AY784" s="59"/>
      <c r="AZ784" s="59"/>
      <c r="BA784" s="59"/>
      <c r="BB784" s="59"/>
      <c r="BC784" s="59"/>
      <c r="BD784" s="59"/>
      <c r="BE784" s="59"/>
      <c r="BF784" s="59"/>
      <c r="BG784" s="59"/>
    </row>
    <row r="785" spans="5:59"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  <c r="AD785" s="59"/>
      <c r="AE785" s="59"/>
      <c r="AF785" s="59"/>
      <c r="AG785" s="59"/>
      <c r="AH785" s="59"/>
      <c r="AI785" s="59"/>
      <c r="AJ785" s="59"/>
      <c r="AK785" s="59"/>
      <c r="AL785" s="59"/>
      <c r="AM785" s="59"/>
      <c r="AN785" s="59"/>
      <c r="AO785" s="59"/>
      <c r="AP785" s="59"/>
      <c r="AQ785" s="59"/>
      <c r="AR785" s="59"/>
      <c r="AS785" s="59"/>
      <c r="AT785" s="59"/>
      <c r="AU785" s="59"/>
      <c r="AV785" s="59"/>
      <c r="AW785" s="59"/>
      <c r="AX785" s="59"/>
      <c r="AY785" s="59"/>
      <c r="AZ785" s="59"/>
      <c r="BA785" s="59"/>
      <c r="BB785" s="59"/>
      <c r="BC785" s="59"/>
      <c r="BD785" s="59"/>
      <c r="BE785" s="59"/>
      <c r="BF785" s="59"/>
      <c r="BG785" s="59"/>
    </row>
    <row r="786" spans="5:59"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  <c r="AA786" s="59"/>
      <c r="AB786" s="59"/>
      <c r="AC786" s="59"/>
      <c r="AD786" s="59"/>
      <c r="AE786" s="59"/>
      <c r="AF786" s="59"/>
      <c r="AG786" s="59"/>
      <c r="AH786" s="59"/>
      <c r="AI786" s="59"/>
      <c r="AJ786" s="59"/>
      <c r="AK786" s="59"/>
      <c r="AL786" s="59"/>
      <c r="AM786" s="59"/>
      <c r="AN786" s="59"/>
      <c r="AO786" s="59"/>
      <c r="AP786" s="59"/>
      <c r="AQ786" s="59"/>
      <c r="AR786" s="59"/>
      <c r="AS786" s="59"/>
      <c r="AT786" s="59"/>
      <c r="AU786" s="59"/>
      <c r="AV786" s="59"/>
      <c r="AW786" s="59"/>
      <c r="AX786" s="59"/>
      <c r="AY786" s="59"/>
      <c r="AZ786" s="59"/>
      <c r="BA786" s="59"/>
      <c r="BB786" s="59"/>
      <c r="BC786" s="59"/>
      <c r="BD786" s="59"/>
      <c r="BE786" s="59"/>
      <c r="BF786" s="59"/>
      <c r="BG786" s="59"/>
    </row>
    <row r="787" spans="5:59"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  <c r="AA787" s="59"/>
      <c r="AB787" s="59"/>
      <c r="AC787" s="59"/>
      <c r="AD787" s="59"/>
      <c r="AE787" s="59"/>
      <c r="AF787" s="59"/>
      <c r="AG787" s="59"/>
      <c r="AH787" s="59"/>
      <c r="AI787" s="59"/>
      <c r="AJ787" s="59"/>
      <c r="AK787" s="59"/>
      <c r="AL787" s="59"/>
      <c r="AM787" s="59"/>
      <c r="AN787" s="59"/>
      <c r="AO787" s="59"/>
      <c r="AP787" s="59"/>
      <c r="AQ787" s="59"/>
      <c r="AR787" s="59"/>
      <c r="AS787" s="59"/>
      <c r="AT787" s="59"/>
      <c r="AU787" s="59"/>
      <c r="AV787" s="59"/>
      <c r="AW787" s="59"/>
      <c r="AX787" s="59"/>
      <c r="AY787" s="59"/>
      <c r="AZ787" s="59"/>
      <c r="BA787" s="59"/>
      <c r="BB787" s="59"/>
      <c r="BC787" s="59"/>
      <c r="BD787" s="59"/>
      <c r="BE787" s="59"/>
      <c r="BF787" s="59"/>
      <c r="BG787" s="59"/>
    </row>
    <row r="788" spans="5:59"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  <c r="AD788" s="59"/>
      <c r="AE788" s="59"/>
      <c r="AF788" s="59"/>
      <c r="AG788" s="59"/>
      <c r="AH788" s="59"/>
      <c r="AI788" s="59"/>
      <c r="AJ788" s="59"/>
      <c r="AK788" s="59"/>
      <c r="AL788" s="59"/>
      <c r="AM788" s="59"/>
      <c r="AN788" s="59"/>
      <c r="AO788" s="59"/>
      <c r="AP788" s="59"/>
      <c r="AQ788" s="59"/>
      <c r="AR788" s="59"/>
      <c r="AS788" s="59"/>
      <c r="AT788" s="59"/>
      <c r="AU788" s="59"/>
      <c r="AV788" s="59"/>
      <c r="AW788" s="59"/>
      <c r="AX788" s="59"/>
      <c r="AY788" s="59"/>
      <c r="AZ788" s="59"/>
      <c r="BA788" s="59"/>
      <c r="BB788" s="59"/>
      <c r="BC788" s="59"/>
      <c r="BD788" s="59"/>
      <c r="BE788" s="59"/>
      <c r="BF788" s="59"/>
      <c r="BG788" s="59"/>
    </row>
    <row r="789" spans="5:59"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  <c r="AD789" s="59"/>
      <c r="AE789" s="59"/>
      <c r="AF789" s="59"/>
      <c r="AG789" s="59"/>
      <c r="AH789" s="59"/>
      <c r="AI789" s="59"/>
      <c r="AJ789" s="59"/>
      <c r="AK789" s="59"/>
      <c r="AL789" s="59"/>
      <c r="AM789" s="59"/>
      <c r="AN789" s="59"/>
      <c r="AO789" s="59"/>
      <c r="AP789" s="59"/>
      <c r="AQ789" s="59"/>
      <c r="AR789" s="59"/>
      <c r="AS789" s="59"/>
      <c r="AT789" s="59"/>
      <c r="AU789" s="59"/>
      <c r="AV789" s="59"/>
      <c r="AW789" s="59"/>
      <c r="AX789" s="59"/>
      <c r="AY789" s="59"/>
      <c r="AZ789" s="59"/>
      <c r="BA789" s="59"/>
      <c r="BB789" s="59"/>
      <c r="BC789" s="59"/>
      <c r="BD789" s="59"/>
      <c r="BE789" s="59"/>
      <c r="BF789" s="59"/>
      <c r="BG789" s="59"/>
    </row>
    <row r="790" spans="5:59"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  <c r="AD790" s="59"/>
      <c r="AE790" s="59"/>
      <c r="AF790" s="59"/>
      <c r="AG790" s="59"/>
      <c r="AH790" s="59"/>
      <c r="AI790" s="59"/>
      <c r="AJ790" s="59"/>
      <c r="AK790" s="59"/>
      <c r="AL790" s="59"/>
      <c r="AM790" s="59"/>
      <c r="AN790" s="59"/>
      <c r="AO790" s="59"/>
      <c r="AP790" s="59"/>
      <c r="AQ790" s="59"/>
      <c r="AR790" s="59"/>
      <c r="AS790" s="59"/>
      <c r="AT790" s="59"/>
      <c r="AU790" s="59"/>
      <c r="AV790" s="59"/>
      <c r="AW790" s="59"/>
      <c r="AX790" s="59"/>
      <c r="AY790" s="59"/>
      <c r="AZ790" s="59"/>
      <c r="BA790" s="59"/>
      <c r="BB790" s="59"/>
      <c r="BC790" s="59"/>
      <c r="BD790" s="59"/>
      <c r="BE790" s="59"/>
      <c r="BF790" s="59"/>
      <c r="BG790" s="59"/>
    </row>
    <row r="791" spans="5:59"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  <c r="AD791" s="59"/>
      <c r="AE791" s="59"/>
      <c r="AF791" s="59"/>
      <c r="AG791" s="59"/>
      <c r="AH791" s="59"/>
      <c r="AI791" s="59"/>
      <c r="AJ791" s="59"/>
      <c r="AK791" s="59"/>
      <c r="AL791" s="59"/>
      <c r="AM791" s="59"/>
      <c r="AN791" s="59"/>
      <c r="AO791" s="59"/>
      <c r="AP791" s="59"/>
      <c r="AQ791" s="59"/>
      <c r="AR791" s="59"/>
      <c r="AS791" s="59"/>
      <c r="AT791" s="59"/>
      <c r="AU791" s="59"/>
      <c r="AV791" s="59"/>
      <c r="AW791" s="59"/>
      <c r="AX791" s="59"/>
      <c r="AY791" s="59"/>
      <c r="AZ791" s="59"/>
      <c r="BA791" s="59"/>
      <c r="BB791" s="59"/>
      <c r="BC791" s="59"/>
      <c r="BD791" s="59"/>
      <c r="BE791" s="59"/>
      <c r="BF791" s="59"/>
      <c r="BG791" s="59"/>
    </row>
    <row r="792" spans="5:59"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  <c r="AA792" s="59"/>
      <c r="AB792" s="59"/>
      <c r="AC792" s="59"/>
      <c r="AD792" s="59"/>
      <c r="AE792" s="59"/>
      <c r="AF792" s="59"/>
      <c r="AG792" s="59"/>
      <c r="AH792" s="59"/>
      <c r="AI792" s="59"/>
      <c r="AJ792" s="59"/>
      <c r="AK792" s="59"/>
      <c r="AL792" s="59"/>
      <c r="AM792" s="59"/>
      <c r="AN792" s="59"/>
      <c r="AO792" s="59"/>
      <c r="AP792" s="59"/>
      <c r="AQ792" s="59"/>
      <c r="AR792" s="59"/>
      <c r="AS792" s="59"/>
      <c r="AT792" s="59"/>
      <c r="AU792" s="59"/>
      <c r="AV792" s="59"/>
      <c r="AW792" s="59"/>
      <c r="AX792" s="59"/>
      <c r="AY792" s="59"/>
      <c r="AZ792" s="59"/>
      <c r="BA792" s="59"/>
      <c r="BB792" s="59"/>
      <c r="BC792" s="59"/>
      <c r="BD792" s="59"/>
      <c r="BE792" s="59"/>
      <c r="BF792" s="59"/>
      <c r="BG792" s="59"/>
    </row>
    <row r="793" spans="5:59"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  <c r="AA793" s="59"/>
      <c r="AB793" s="59"/>
      <c r="AC793" s="59"/>
      <c r="AD793" s="59"/>
      <c r="AE793" s="59"/>
      <c r="AF793" s="59"/>
      <c r="AG793" s="59"/>
      <c r="AH793" s="59"/>
      <c r="AI793" s="59"/>
      <c r="AJ793" s="59"/>
      <c r="AK793" s="59"/>
      <c r="AL793" s="59"/>
      <c r="AM793" s="59"/>
      <c r="AN793" s="59"/>
      <c r="AO793" s="59"/>
      <c r="AP793" s="59"/>
      <c r="AQ793" s="59"/>
      <c r="AR793" s="59"/>
      <c r="AS793" s="59"/>
      <c r="AT793" s="59"/>
      <c r="AU793" s="59"/>
      <c r="AV793" s="59"/>
      <c r="AW793" s="59"/>
      <c r="AX793" s="59"/>
      <c r="AY793" s="59"/>
      <c r="AZ793" s="59"/>
      <c r="BA793" s="59"/>
      <c r="BB793" s="59"/>
      <c r="BC793" s="59"/>
      <c r="BD793" s="59"/>
      <c r="BE793" s="59"/>
      <c r="BF793" s="59"/>
      <c r="BG793" s="59"/>
    </row>
    <row r="794" spans="5:59"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  <c r="AA794" s="59"/>
      <c r="AB794" s="59"/>
      <c r="AC794" s="59"/>
      <c r="AD794" s="59"/>
      <c r="AE794" s="59"/>
      <c r="AF794" s="59"/>
      <c r="AG794" s="59"/>
      <c r="AH794" s="59"/>
      <c r="AI794" s="59"/>
      <c r="AJ794" s="59"/>
      <c r="AK794" s="59"/>
      <c r="AL794" s="59"/>
      <c r="AM794" s="59"/>
      <c r="AN794" s="59"/>
      <c r="AO794" s="59"/>
      <c r="AP794" s="59"/>
      <c r="AQ794" s="59"/>
      <c r="AR794" s="59"/>
      <c r="AS794" s="59"/>
      <c r="AT794" s="59"/>
      <c r="AU794" s="59"/>
      <c r="AV794" s="59"/>
      <c r="AW794" s="59"/>
      <c r="AX794" s="59"/>
      <c r="AY794" s="59"/>
      <c r="AZ794" s="59"/>
      <c r="BA794" s="59"/>
      <c r="BB794" s="59"/>
      <c r="BC794" s="59"/>
      <c r="BD794" s="59"/>
      <c r="BE794" s="59"/>
      <c r="BF794" s="59"/>
      <c r="BG794" s="59"/>
    </row>
    <row r="795" spans="5:59"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  <c r="AA795" s="59"/>
      <c r="AB795" s="59"/>
      <c r="AC795" s="59"/>
      <c r="AD795" s="59"/>
      <c r="AE795" s="59"/>
      <c r="AF795" s="59"/>
      <c r="AG795" s="59"/>
      <c r="AH795" s="59"/>
      <c r="AI795" s="59"/>
      <c r="AJ795" s="59"/>
      <c r="AK795" s="59"/>
      <c r="AL795" s="59"/>
      <c r="AM795" s="59"/>
      <c r="AN795" s="59"/>
      <c r="AO795" s="59"/>
      <c r="AP795" s="59"/>
      <c r="AQ795" s="59"/>
      <c r="AR795" s="59"/>
      <c r="AS795" s="59"/>
      <c r="AT795" s="59"/>
      <c r="AU795" s="59"/>
      <c r="AV795" s="59"/>
      <c r="AW795" s="59"/>
      <c r="AX795" s="59"/>
      <c r="AY795" s="59"/>
      <c r="AZ795" s="59"/>
      <c r="BA795" s="59"/>
      <c r="BB795" s="59"/>
      <c r="BC795" s="59"/>
      <c r="BD795" s="59"/>
      <c r="BE795" s="59"/>
      <c r="BF795" s="59"/>
      <c r="BG795" s="59"/>
    </row>
    <row r="796" spans="5:59"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  <c r="AD796" s="59"/>
      <c r="AE796" s="59"/>
      <c r="AF796" s="59"/>
      <c r="AG796" s="59"/>
      <c r="AH796" s="59"/>
      <c r="AI796" s="59"/>
      <c r="AJ796" s="59"/>
      <c r="AK796" s="59"/>
      <c r="AL796" s="59"/>
      <c r="AM796" s="59"/>
      <c r="AN796" s="59"/>
      <c r="AO796" s="59"/>
      <c r="AP796" s="59"/>
      <c r="AQ796" s="59"/>
      <c r="AR796" s="59"/>
      <c r="AS796" s="59"/>
      <c r="AT796" s="59"/>
      <c r="AU796" s="59"/>
      <c r="AV796" s="59"/>
      <c r="AW796" s="59"/>
      <c r="AX796" s="59"/>
      <c r="AY796" s="59"/>
      <c r="AZ796" s="59"/>
      <c r="BA796" s="59"/>
      <c r="BB796" s="59"/>
      <c r="BC796" s="59"/>
      <c r="BD796" s="59"/>
      <c r="BE796" s="59"/>
      <c r="BF796" s="59"/>
      <c r="BG796" s="59"/>
    </row>
    <row r="797" spans="5:59"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  <c r="AD797" s="59"/>
      <c r="AE797" s="59"/>
      <c r="AF797" s="59"/>
      <c r="AG797" s="59"/>
      <c r="AH797" s="59"/>
      <c r="AI797" s="59"/>
      <c r="AJ797" s="59"/>
      <c r="AK797" s="59"/>
      <c r="AL797" s="59"/>
      <c r="AM797" s="59"/>
      <c r="AN797" s="59"/>
      <c r="AO797" s="59"/>
      <c r="AP797" s="59"/>
      <c r="AQ797" s="59"/>
      <c r="AR797" s="59"/>
      <c r="AS797" s="59"/>
      <c r="AT797" s="59"/>
      <c r="AU797" s="59"/>
      <c r="AV797" s="59"/>
      <c r="AW797" s="59"/>
      <c r="AX797" s="59"/>
      <c r="AY797" s="59"/>
      <c r="AZ797" s="59"/>
      <c r="BA797" s="59"/>
      <c r="BB797" s="59"/>
      <c r="BC797" s="59"/>
      <c r="BD797" s="59"/>
      <c r="BE797" s="59"/>
      <c r="BF797" s="59"/>
      <c r="BG797" s="59"/>
    </row>
    <row r="798" spans="5:59"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  <c r="AD798" s="59"/>
      <c r="AE798" s="59"/>
      <c r="AF798" s="59"/>
      <c r="AG798" s="59"/>
      <c r="AH798" s="59"/>
      <c r="AI798" s="59"/>
      <c r="AJ798" s="59"/>
      <c r="AK798" s="59"/>
      <c r="AL798" s="59"/>
      <c r="AM798" s="59"/>
      <c r="AN798" s="59"/>
      <c r="AO798" s="59"/>
      <c r="AP798" s="59"/>
      <c r="AQ798" s="59"/>
      <c r="AR798" s="59"/>
      <c r="AS798" s="59"/>
      <c r="AT798" s="59"/>
      <c r="AU798" s="59"/>
      <c r="AV798" s="59"/>
      <c r="AW798" s="59"/>
      <c r="AX798" s="59"/>
      <c r="AY798" s="59"/>
      <c r="AZ798" s="59"/>
      <c r="BA798" s="59"/>
      <c r="BB798" s="59"/>
      <c r="BC798" s="59"/>
      <c r="BD798" s="59"/>
      <c r="BE798" s="59"/>
      <c r="BF798" s="59"/>
      <c r="BG798" s="59"/>
    </row>
    <row r="799" spans="5:59"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  <c r="AD799" s="59"/>
      <c r="AE799" s="59"/>
      <c r="AF799" s="59"/>
      <c r="AG799" s="59"/>
      <c r="AH799" s="59"/>
      <c r="AI799" s="59"/>
      <c r="AJ799" s="59"/>
      <c r="AK799" s="59"/>
      <c r="AL799" s="59"/>
      <c r="AM799" s="59"/>
      <c r="AN799" s="59"/>
      <c r="AO799" s="59"/>
      <c r="AP799" s="59"/>
      <c r="AQ799" s="59"/>
      <c r="AR799" s="59"/>
      <c r="AS799" s="59"/>
      <c r="AT799" s="59"/>
      <c r="AU799" s="59"/>
      <c r="AV799" s="59"/>
      <c r="AW799" s="59"/>
      <c r="AX799" s="59"/>
      <c r="AY799" s="59"/>
      <c r="AZ799" s="59"/>
      <c r="BA799" s="59"/>
      <c r="BB799" s="59"/>
      <c r="BC799" s="59"/>
      <c r="BD799" s="59"/>
      <c r="BE799" s="59"/>
      <c r="BF799" s="59"/>
      <c r="BG799" s="59"/>
    </row>
    <row r="800" spans="5:59"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  <c r="AD800" s="59"/>
      <c r="AE800" s="59"/>
      <c r="AF800" s="59"/>
      <c r="AG800" s="59"/>
      <c r="AH800" s="59"/>
      <c r="AI800" s="59"/>
      <c r="AJ800" s="59"/>
      <c r="AK800" s="59"/>
      <c r="AL800" s="59"/>
      <c r="AM800" s="59"/>
      <c r="AN800" s="59"/>
      <c r="AO800" s="59"/>
      <c r="AP800" s="59"/>
      <c r="AQ800" s="59"/>
      <c r="AR800" s="59"/>
      <c r="AS800" s="59"/>
      <c r="AT800" s="59"/>
      <c r="AU800" s="59"/>
      <c r="AV800" s="59"/>
      <c r="AW800" s="59"/>
      <c r="AX800" s="59"/>
      <c r="AY800" s="59"/>
      <c r="AZ800" s="59"/>
      <c r="BA800" s="59"/>
      <c r="BB800" s="59"/>
      <c r="BC800" s="59"/>
      <c r="BD800" s="59"/>
      <c r="BE800" s="59"/>
      <c r="BF800" s="59"/>
      <c r="BG800" s="59"/>
    </row>
    <row r="801" spans="5:59"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  <c r="AA801" s="59"/>
      <c r="AB801" s="59"/>
      <c r="AC801" s="59"/>
      <c r="AD801" s="59"/>
      <c r="AE801" s="59"/>
      <c r="AF801" s="59"/>
      <c r="AG801" s="59"/>
      <c r="AH801" s="59"/>
      <c r="AI801" s="59"/>
      <c r="AJ801" s="59"/>
      <c r="AK801" s="59"/>
      <c r="AL801" s="59"/>
      <c r="AM801" s="59"/>
      <c r="AN801" s="59"/>
      <c r="AO801" s="59"/>
      <c r="AP801" s="59"/>
      <c r="AQ801" s="59"/>
      <c r="AR801" s="59"/>
      <c r="AS801" s="59"/>
      <c r="AT801" s="59"/>
      <c r="AU801" s="59"/>
      <c r="AV801" s="59"/>
      <c r="AW801" s="59"/>
      <c r="AX801" s="59"/>
      <c r="AY801" s="59"/>
      <c r="AZ801" s="59"/>
      <c r="BA801" s="59"/>
      <c r="BB801" s="59"/>
      <c r="BC801" s="59"/>
      <c r="BD801" s="59"/>
      <c r="BE801" s="59"/>
      <c r="BF801" s="59"/>
      <c r="BG801" s="59"/>
    </row>
    <row r="802" spans="5:59"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  <c r="AA802" s="59"/>
      <c r="AB802" s="59"/>
      <c r="AC802" s="59"/>
      <c r="AD802" s="59"/>
      <c r="AE802" s="59"/>
      <c r="AF802" s="59"/>
      <c r="AG802" s="59"/>
      <c r="AH802" s="59"/>
      <c r="AI802" s="59"/>
      <c r="AJ802" s="59"/>
      <c r="AK802" s="59"/>
      <c r="AL802" s="59"/>
      <c r="AM802" s="59"/>
      <c r="AN802" s="59"/>
      <c r="AO802" s="59"/>
      <c r="AP802" s="59"/>
      <c r="AQ802" s="59"/>
      <c r="AR802" s="59"/>
      <c r="AS802" s="59"/>
      <c r="AT802" s="59"/>
      <c r="AU802" s="59"/>
      <c r="AV802" s="59"/>
      <c r="AW802" s="59"/>
      <c r="AX802" s="59"/>
      <c r="AY802" s="59"/>
      <c r="AZ802" s="59"/>
      <c r="BA802" s="59"/>
      <c r="BB802" s="59"/>
      <c r="BC802" s="59"/>
      <c r="BD802" s="59"/>
      <c r="BE802" s="59"/>
      <c r="BF802" s="59"/>
      <c r="BG802" s="59"/>
    </row>
    <row r="803" spans="5:59"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59"/>
      <c r="AE803" s="59"/>
      <c r="AF803" s="59"/>
      <c r="AG803" s="59"/>
      <c r="AH803" s="59"/>
      <c r="AI803" s="59"/>
      <c r="AJ803" s="59"/>
      <c r="AK803" s="59"/>
      <c r="AL803" s="59"/>
      <c r="AM803" s="59"/>
      <c r="AN803" s="59"/>
      <c r="AO803" s="59"/>
      <c r="AP803" s="59"/>
      <c r="AQ803" s="59"/>
      <c r="AR803" s="59"/>
      <c r="AS803" s="59"/>
      <c r="AT803" s="59"/>
      <c r="AU803" s="59"/>
      <c r="AV803" s="59"/>
      <c r="AW803" s="59"/>
      <c r="AX803" s="59"/>
      <c r="AY803" s="59"/>
      <c r="AZ803" s="59"/>
      <c r="BA803" s="59"/>
      <c r="BB803" s="59"/>
      <c r="BC803" s="59"/>
      <c r="BD803" s="59"/>
      <c r="BE803" s="59"/>
      <c r="BF803" s="59"/>
      <c r="BG803" s="59"/>
    </row>
  </sheetData>
  <mergeCells count="67">
    <mergeCell ref="C55:E55"/>
    <mergeCell ref="C43:C44"/>
    <mergeCell ref="C33:C34"/>
    <mergeCell ref="D43:D44"/>
    <mergeCell ref="D51:D52"/>
    <mergeCell ref="D45:D46"/>
    <mergeCell ref="C45:C46"/>
    <mergeCell ref="C49:C50"/>
    <mergeCell ref="C51:C52"/>
    <mergeCell ref="C47:C48"/>
    <mergeCell ref="D37:D38"/>
    <mergeCell ref="C39:C40"/>
    <mergeCell ref="D39:D40"/>
    <mergeCell ref="D41:D42"/>
    <mergeCell ref="B26:B32"/>
    <mergeCell ref="C13:C14"/>
    <mergeCell ref="C11:C12"/>
    <mergeCell ref="D11:D12"/>
    <mergeCell ref="C31:C32"/>
    <mergeCell ref="D31:D32"/>
    <mergeCell ref="D13:D14"/>
    <mergeCell ref="C15:C16"/>
    <mergeCell ref="D15:D16"/>
    <mergeCell ref="C17:C18"/>
    <mergeCell ref="C23:C24"/>
    <mergeCell ref="D23:D24"/>
    <mergeCell ref="BF4:BF8"/>
    <mergeCell ref="O4:Q4"/>
    <mergeCell ref="S4:V4"/>
    <mergeCell ref="X4:Z4"/>
    <mergeCell ref="AB4:AD4"/>
    <mergeCell ref="AF4:AI4"/>
    <mergeCell ref="AK4:AM4"/>
    <mergeCell ref="AO4:AQ4"/>
    <mergeCell ref="AS4:AV4"/>
    <mergeCell ref="AX4:AZ4"/>
    <mergeCell ref="BB4:BE4"/>
    <mergeCell ref="F7:BE7"/>
    <mergeCell ref="F5:BE5"/>
    <mergeCell ref="F4:I4"/>
    <mergeCell ref="K4:M4"/>
    <mergeCell ref="B4:B8"/>
    <mergeCell ref="C4:C8"/>
    <mergeCell ref="D4:D8"/>
    <mergeCell ref="D17:D18"/>
    <mergeCell ref="C21:C22"/>
    <mergeCell ref="D21:D22"/>
    <mergeCell ref="C19:C20"/>
    <mergeCell ref="D19:D20"/>
    <mergeCell ref="C9:C10"/>
    <mergeCell ref="D9:D10"/>
    <mergeCell ref="C57:E57"/>
    <mergeCell ref="E4:E8"/>
    <mergeCell ref="C25:C26"/>
    <mergeCell ref="D25:D26"/>
    <mergeCell ref="C27:C28"/>
    <mergeCell ref="D27:D28"/>
    <mergeCell ref="C29:C30"/>
    <mergeCell ref="D29:D30"/>
    <mergeCell ref="D33:D34"/>
    <mergeCell ref="D47:D48"/>
    <mergeCell ref="C35:C36"/>
    <mergeCell ref="D35:D36"/>
    <mergeCell ref="C37:C38"/>
    <mergeCell ref="C41:C42"/>
    <mergeCell ref="C56:E56"/>
    <mergeCell ref="D49:D50"/>
  </mergeCells>
  <pageMargins left="0.18" right="0.16" top="0.28999999999999998" bottom="0.33" header="0.21" footer="0.3"/>
  <pageSetup paperSize="9" scale="51" orientation="landscape" verticalDpi="30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2:BG801"/>
  <sheetViews>
    <sheetView tabSelected="1" zoomScale="70" zoomScaleNormal="70" workbookViewId="0">
      <pane xSplit="5" ySplit="9" topLeftCell="R10" activePane="bottomRight" state="frozen"/>
      <selection pane="topRight" activeCell="E1" sqref="E1"/>
      <selection pane="bottomLeft" activeCell="A9" sqref="A9"/>
      <selection pane="bottomRight" activeCell="BG18" sqref="BG18"/>
    </sheetView>
  </sheetViews>
  <sheetFormatPr defaultColWidth="9.109375" defaultRowHeight="12"/>
  <cols>
    <col min="1" max="1" width="3.6640625" style="42" customWidth="1"/>
    <col min="2" max="2" width="4.109375" style="42" customWidth="1"/>
    <col min="3" max="3" width="8.88671875" style="42" customWidth="1"/>
    <col min="4" max="4" width="24.6640625" style="42" customWidth="1"/>
    <col min="5" max="5" width="9.6640625" style="42" customWidth="1"/>
    <col min="6" max="57" width="3.6640625" style="42" customWidth="1"/>
    <col min="58" max="58" width="5.88671875" style="42" customWidth="1"/>
    <col min="59" max="16384" width="9.109375" style="42"/>
  </cols>
  <sheetData>
    <row r="2" spans="2:59" ht="13.5" customHeight="1"/>
    <row r="3" spans="2:59" ht="68.25" customHeight="1">
      <c r="B3" s="117" t="s">
        <v>0</v>
      </c>
      <c r="C3" s="117" t="s">
        <v>1</v>
      </c>
      <c r="D3" s="118" t="s">
        <v>2</v>
      </c>
      <c r="E3" s="117" t="s">
        <v>3</v>
      </c>
      <c r="F3" s="104" t="s">
        <v>4</v>
      </c>
      <c r="G3" s="105"/>
      <c r="H3" s="105"/>
      <c r="I3" s="106"/>
      <c r="J3" s="43" t="s">
        <v>27</v>
      </c>
      <c r="K3" s="104" t="s">
        <v>5</v>
      </c>
      <c r="L3" s="105"/>
      <c r="M3" s="106"/>
      <c r="N3" s="43" t="s">
        <v>28</v>
      </c>
      <c r="O3" s="104" t="s">
        <v>6</v>
      </c>
      <c r="P3" s="105"/>
      <c r="Q3" s="106"/>
      <c r="R3" s="43" t="s">
        <v>29</v>
      </c>
      <c r="S3" s="104" t="s">
        <v>7</v>
      </c>
      <c r="T3" s="105"/>
      <c r="U3" s="105"/>
      <c r="V3" s="106"/>
      <c r="W3" s="43" t="s">
        <v>30</v>
      </c>
      <c r="X3" s="104" t="s">
        <v>8</v>
      </c>
      <c r="Y3" s="105"/>
      <c r="Z3" s="106"/>
      <c r="AA3" s="43" t="s">
        <v>31</v>
      </c>
      <c r="AB3" s="104" t="s">
        <v>9</v>
      </c>
      <c r="AC3" s="105"/>
      <c r="AD3" s="106"/>
      <c r="AE3" s="43" t="s">
        <v>32</v>
      </c>
      <c r="AF3" s="104" t="s">
        <v>10</v>
      </c>
      <c r="AG3" s="105"/>
      <c r="AH3" s="105"/>
      <c r="AI3" s="106"/>
      <c r="AJ3" s="43" t="s">
        <v>33</v>
      </c>
      <c r="AK3" s="104" t="s">
        <v>11</v>
      </c>
      <c r="AL3" s="105"/>
      <c r="AM3" s="106"/>
      <c r="AN3" s="43" t="s">
        <v>34</v>
      </c>
      <c r="AO3" s="104" t="s">
        <v>12</v>
      </c>
      <c r="AP3" s="105"/>
      <c r="AQ3" s="106"/>
      <c r="AR3" s="43" t="s">
        <v>35</v>
      </c>
      <c r="AS3" s="104" t="s">
        <v>13</v>
      </c>
      <c r="AT3" s="105"/>
      <c r="AU3" s="105"/>
      <c r="AV3" s="106"/>
      <c r="AW3" s="43" t="s">
        <v>36</v>
      </c>
      <c r="AX3" s="104" t="s">
        <v>14</v>
      </c>
      <c r="AY3" s="105"/>
      <c r="AZ3" s="106"/>
      <c r="BA3" s="43" t="s">
        <v>37</v>
      </c>
      <c r="BB3" s="104" t="s">
        <v>15</v>
      </c>
      <c r="BC3" s="105"/>
      <c r="BD3" s="105"/>
      <c r="BE3" s="106"/>
      <c r="BF3" s="107" t="s">
        <v>25</v>
      </c>
    </row>
    <row r="4" spans="2:59" ht="12" customHeight="1">
      <c r="B4" s="117"/>
      <c r="C4" s="117"/>
      <c r="D4" s="118"/>
      <c r="E4" s="117"/>
      <c r="F4" s="110" t="s">
        <v>16</v>
      </c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08"/>
    </row>
    <row r="5" spans="2:59" ht="16.5" customHeight="1">
      <c r="B5" s="117"/>
      <c r="C5" s="117"/>
      <c r="D5" s="118"/>
      <c r="E5" s="117"/>
      <c r="F5" s="44">
        <v>36</v>
      </c>
      <c r="G5" s="44">
        <v>37</v>
      </c>
      <c r="H5" s="44">
        <v>38</v>
      </c>
      <c r="I5" s="44">
        <v>39</v>
      </c>
      <c r="J5" s="44">
        <v>40</v>
      </c>
      <c r="K5" s="44">
        <v>41</v>
      </c>
      <c r="L5" s="44">
        <v>42</v>
      </c>
      <c r="M5" s="44">
        <v>43</v>
      </c>
      <c r="N5" s="44">
        <v>44</v>
      </c>
      <c r="O5" s="44">
        <v>45</v>
      </c>
      <c r="P5" s="44">
        <v>46</v>
      </c>
      <c r="Q5" s="44">
        <v>47</v>
      </c>
      <c r="R5" s="44">
        <v>48</v>
      </c>
      <c r="S5" s="44">
        <v>49</v>
      </c>
      <c r="T5" s="44">
        <v>50</v>
      </c>
      <c r="U5" s="44">
        <v>51</v>
      </c>
      <c r="V5" s="44">
        <v>52</v>
      </c>
      <c r="W5" s="44">
        <v>1</v>
      </c>
      <c r="X5" s="44">
        <v>2</v>
      </c>
      <c r="Y5" s="44">
        <v>3</v>
      </c>
      <c r="Z5" s="44">
        <v>4</v>
      </c>
      <c r="AA5" s="44">
        <v>5</v>
      </c>
      <c r="AB5" s="44">
        <v>6</v>
      </c>
      <c r="AC5" s="44">
        <v>7</v>
      </c>
      <c r="AD5" s="44">
        <v>8</v>
      </c>
      <c r="AE5" s="44">
        <v>9</v>
      </c>
      <c r="AF5" s="44">
        <v>10</v>
      </c>
      <c r="AG5" s="44">
        <v>11</v>
      </c>
      <c r="AH5" s="44">
        <v>12</v>
      </c>
      <c r="AI5" s="44">
        <v>13</v>
      </c>
      <c r="AJ5" s="44">
        <v>14</v>
      </c>
      <c r="AK5" s="44">
        <v>15</v>
      </c>
      <c r="AL5" s="44">
        <v>16</v>
      </c>
      <c r="AM5" s="44">
        <v>17</v>
      </c>
      <c r="AN5" s="44">
        <v>18</v>
      </c>
      <c r="AO5" s="44">
        <v>19</v>
      </c>
      <c r="AP5" s="44">
        <v>20</v>
      </c>
      <c r="AQ5" s="44">
        <v>21</v>
      </c>
      <c r="AR5" s="44">
        <v>22</v>
      </c>
      <c r="AS5" s="44">
        <v>23</v>
      </c>
      <c r="AT5" s="44">
        <v>24</v>
      </c>
      <c r="AU5" s="44">
        <v>25</v>
      </c>
      <c r="AV5" s="44">
        <v>26</v>
      </c>
      <c r="AW5" s="44">
        <v>27</v>
      </c>
      <c r="AX5" s="44">
        <v>28</v>
      </c>
      <c r="AY5" s="44">
        <v>29</v>
      </c>
      <c r="AZ5" s="44">
        <v>30</v>
      </c>
      <c r="BA5" s="44">
        <v>31</v>
      </c>
      <c r="BB5" s="44">
        <v>32</v>
      </c>
      <c r="BC5" s="44">
        <v>33</v>
      </c>
      <c r="BD5" s="44">
        <v>34</v>
      </c>
      <c r="BE5" s="44">
        <v>35</v>
      </c>
      <c r="BF5" s="108"/>
    </row>
    <row r="6" spans="2:59" ht="12" customHeight="1">
      <c r="B6" s="117"/>
      <c r="C6" s="117"/>
      <c r="D6" s="118"/>
      <c r="E6" s="117"/>
      <c r="F6" s="110" t="s">
        <v>26</v>
      </c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08"/>
    </row>
    <row r="7" spans="2:59" ht="19.5" customHeight="1">
      <c r="B7" s="117"/>
      <c r="C7" s="117"/>
      <c r="D7" s="118"/>
      <c r="E7" s="117"/>
      <c r="F7" s="44">
        <v>1</v>
      </c>
      <c r="G7" s="44">
        <v>2</v>
      </c>
      <c r="H7" s="44">
        <v>3</v>
      </c>
      <c r="I7" s="44">
        <v>4</v>
      </c>
      <c r="J7" s="44">
        <v>5</v>
      </c>
      <c r="K7" s="44">
        <v>6</v>
      </c>
      <c r="L7" s="44">
        <v>7</v>
      </c>
      <c r="M7" s="44">
        <v>8</v>
      </c>
      <c r="N7" s="44">
        <v>9</v>
      </c>
      <c r="O7" s="44">
        <v>10</v>
      </c>
      <c r="P7" s="44">
        <v>11</v>
      </c>
      <c r="Q7" s="44">
        <v>12</v>
      </c>
      <c r="R7" s="44">
        <v>13</v>
      </c>
      <c r="S7" s="44">
        <v>14</v>
      </c>
      <c r="T7" s="44">
        <v>15</v>
      </c>
      <c r="U7" s="44">
        <v>16</v>
      </c>
      <c r="V7" s="44">
        <v>17</v>
      </c>
      <c r="W7" s="44">
        <v>18</v>
      </c>
      <c r="X7" s="44">
        <v>19</v>
      </c>
      <c r="Y7" s="44">
        <v>20</v>
      </c>
      <c r="Z7" s="44">
        <v>21</v>
      </c>
      <c r="AA7" s="44">
        <v>22</v>
      </c>
      <c r="AB7" s="44">
        <v>23</v>
      </c>
      <c r="AC7" s="44">
        <v>24</v>
      </c>
      <c r="AD7" s="44">
        <v>25</v>
      </c>
      <c r="AE7" s="44">
        <v>26</v>
      </c>
      <c r="AF7" s="44">
        <v>27</v>
      </c>
      <c r="AG7" s="44">
        <v>28</v>
      </c>
      <c r="AH7" s="44">
        <v>29</v>
      </c>
      <c r="AI7" s="44">
        <v>30</v>
      </c>
      <c r="AJ7" s="44">
        <v>31</v>
      </c>
      <c r="AK7" s="44">
        <v>32</v>
      </c>
      <c r="AL7" s="44">
        <v>33</v>
      </c>
      <c r="AM7" s="44">
        <v>34</v>
      </c>
      <c r="AN7" s="44">
        <v>35</v>
      </c>
      <c r="AO7" s="44">
        <v>36</v>
      </c>
      <c r="AP7" s="44">
        <v>37</v>
      </c>
      <c r="AQ7" s="44">
        <v>38</v>
      </c>
      <c r="AR7" s="44">
        <v>39</v>
      </c>
      <c r="AS7" s="44">
        <v>40</v>
      </c>
      <c r="AT7" s="44">
        <v>41</v>
      </c>
      <c r="AU7" s="44">
        <v>42</v>
      </c>
      <c r="AV7" s="44">
        <v>43</v>
      </c>
      <c r="AW7" s="44">
        <v>44</v>
      </c>
      <c r="AX7" s="44">
        <v>45</v>
      </c>
      <c r="AY7" s="44">
        <v>46</v>
      </c>
      <c r="AZ7" s="44">
        <v>47</v>
      </c>
      <c r="BA7" s="44">
        <v>48</v>
      </c>
      <c r="BB7" s="44">
        <v>49</v>
      </c>
      <c r="BC7" s="44">
        <v>50</v>
      </c>
      <c r="BD7" s="44">
        <v>51</v>
      </c>
      <c r="BE7" s="44">
        <v>52</v>
      </c>
      <c r="BF7" s="109"/>
    </row>
    <row r="8" spans="2:59" ht="14.1" customHeight="1">
      <c r="B8" s="43"/>
      <c r="C8" s="187" t="s">
        <v>18</v>
      </c>
      <c r="D8" s="189" t="s">
        <v>55</v>
      </c>
      <c r="E8" s="45" t="s">
        <v>39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</row>
    <row r="9" spans="2:59" ht="14.1" customHeight="1">
      <c r="B9" s="67"/>
      <c r="C9" s="188"/>
      <c r="D9" s="190"/>
      <c r="E9" s="45" t="s">
        <v>17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2:59" ht="14.1" customHeight="1">
      <c r="B10" s="67"/>
      <c r="C10" s="185" t="s">
        <v>56</v>
      </c>
      <c r="D10" s="121" t="s">
        <v>57</v>
      </c>
      <c r="E10" s="48" t="s">
        <v>39</v>
      </c>
      <c r="F10" s="34">
        <v>4</v>
      </c>
      <c r="G10" s="34">
        <v>4</v>
      </c>
      <c r="H10" s="34">
        <v>4</v>
      </c>
      <c r="I10" s="34">
        <v>4</v>
      </c>
      <c r="J10" s="34">
        <v>4</v>
      </c>
      <c r="K10" s="34">
        <v>4</v>
      </c>
      <c r="L10" s="34">
        <v>4</v>
      </c>
      <c r="M10" s="34">
        <v>4</v>
      </c>
      <c r="N10" s="34">
        <v>4</v>
      </c>
      <c r="O10" s="34">
        <v>4</v>
      </c>
      <c r="P10" s="34">
        <v>2</v>
      </c>
      <c r="Q10" s="34">
        <v>2</v>
      </c>
      <c r="R10" s="34">
        <v>2</v>
      </c>
      <c r="S10" s="34">
        <v>2</v>
      </c>
      <c r="T10" s="34"/>
      <c r="U10" s="34"/>
      <c r="V10" s="34"/>
      <c r="W10" s="34">
        <v>0</v>
      </c>
      <c r="X10" s="34">
        <v>0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46">
        <f>SUM(F10:BE10)</f>
        <v>48</v>
      </c>
    </row>
    <row r="11" spans="2:59" ht="14.1" customHeight="1">
      <c r="B11" s="67"/>
      <c r="C11" s="186"/>
      <c r="D11" s="122"/>
      <c r="E11" s="48" t="s">
        <v>17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>
        <v>0</v>
      </c>
      <c r="X11" s="34">
        <v>0</v>
      </c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46"/>
    </row>
    <row r="12" spans="2:59" ht="14.1" customHeight="1">
      <c r="B12" s="67"/>
      <c r="C12" s="185" t="s">
        <v>60</v>
      </c>
      <c r="D12" s="121" t="s">
        <v>51</v>
      </c>
      <c r="E12" s="48" t="s">
        <v>39</v>
      </c>
      <c r="F12" s="34">
        <v>2</v>
      </c>
      <c r="G12" s="34">
        <v>2</v>
      </c>
      <c r="H12" s="34">
        <v>2</v>
      </c>
      <c r="I12" s="34">
        <v>2</v>
      </c>
      <c r="J12" s="34">
        <v>2</v>
      </c>
      <c r="K12" s="34">
        <v>2</v>
      </c>
      <c r="L12" s="34">
        <v>2</v>
      </c>
      <c r="M12" s="34">
        <v>2</v>
      </c>
      <c r="N12" s="34">
        <v>2</v>
      </c>
      <c r="O12" s="34">
        <v>2</v>
      </c>
      <c r="P12" s="34">
        <v>2</v>
      </c>
      <c r="Q12" s="34">
        <v>2</v>
      </c>
      <c r="R12" s="34">
        <v>2</v>
      </c>
      <c r="S12" s="34">
        <v>2</v>
      </c>
      <c r="T12" s="34"/>
      <c r="U12" s="34"/>
      <c r="V12" s="34"/>
      <c r="W12" s="34">
        <v>0</v>
      </c>
      <c r="X12" s="34">
        <v>0</v>
      </c>
      <c r="Y12" s="34">
        <v>2</v>
      </c>
      <c r="Z12" s="34">
        <v>2</v>
      </c>
      <c r="AA12" s="34">
        <v>2</v>
      </c>
      <c r="AB12" s="34">
        <v>2</v>
      </c>
      <c r="AC12" s="34">
        <v>2</v>
      </c>
      <c r="AD12" s="34">
        <v>2</v>
      </c>
      <c r="AE12" s="34">
        <v>2</v>
      </c>
      <c r="AF12" s="34">
        <v>2</v>
      </c>
      <c r="AG12" s="34">
        <v>2</v>
      </c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46">
        <f>SUM(F12:BE12)</f>
        <v>46</v>
      </c>
      <c r="BG12" s="42" t="e">
        <f>SUM(F12:F14:BF14BF12)</f>
        <v>#NAME?</v>
      </c>
    </row>
    <row r="13" spans="2:59" ht="14.1" customHeight="1">
      <c r="B13" s="67"/>
      <c r="C13" s="186"/>
      <c r="D13" s="122"/>
      <c r="E13" s="48" t="s">
        <v>17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>
        <v>0</v>
      </c>
      <c r="X13" s="34">
        <v>0</v>
      </c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46"/>
    </row>
    <row r="14" spans="2:59" ht="14.1" customHeight="1">
      <c r="B14" s="67"/>
      <c r="C14" s="185" t="s">
        <v>59</v>
      </c>
      <c r="D14" s="121" t="s">
        <v>45</v>
      </c>
      <c r="E14" s="48" t="s">
        <v>39</v>
      </c>
      <c r="F14" s="34">
        <v>2</v>
      </c>
      <c r="G14" s="34">
        <v>2</v>
      </c>
      <c r="H14" s="34">
        <v>2</v>
      </c>
      <c r="I14" s="34">
        <v>2</v>
      </c>
      <c r="J14" s="34">
        <v>2</v>
      </c>
      <c r="K14" s="34">
        <v>2</v>
      </c>
      <c r="L14" s="34">
        <v>2</v>
      </c>
      <c r="M14" s="34">
        <v>2</v>
      </c>
      <c r="N14" s="34">
        <v>2</v>
      </c>
      <c r="O14" s="34">
        <v>2</v>
      </c>
      <c r="P14" s="34">
        <v>2</v>
      </c>
      <c r="Q14" s="34">
        <v>2</v>
      </c>
      <c r="R14" s="34">
        <v>2</v>
      </c>
      <c r="S14" s="34">
        <v>2</v>
      </c>
      <c r="T14" s="34"/>
      <c r="U14" s="34"/>
      <c r="V14" s="34"/>
      <c r="W14" s="34">
        <v>0</v>
      </c>
      <c r="X14" s="34">
        <v>0</v>
      </c>
      <c r="Y14" s="34">
        <v>2</v>
      </c>
      <c r="Z14" s="34">
        <v>2</v>
      </c>
      <c r="AA14" s="34">
        <v>2</v>
      </c>
      <c r="AB14" s="34">
        <v>2</v>
      </c>
      <c r="AC14" s="34">
        <v>2</v>
      </c>
      <c r="AD14" s="34">
        <v>2</v>
      </c>
      <c r="AE14" s="34">
        <v>2</v>
      </c>
      <c r="AF14" s="34">
        <v>2</v>
      </c>
      <c r="AG14" s="34">
        <v>2</v>
      </c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46">
        <f>SUM(F14:BE14)</f>
        <v>46</v>
      </c>
    </row>
    <row r="15" spans="2:59" ht="14.1" customHeight="1">
      <c r="B15" s="67"/>
      <c r="C15" s="186"/>
      <c r="D15" s="122"/>
      <c r="E15" s="48" t="s">
        <v>17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>
        <v>0</v>
      </c>
      <c r="X15" s="34">
        <v>0</v>
      </c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46"/>
    </row>
    <row r="16" spans="2:59" ht="14.1" customHeight="1">
      <c r="B16" s="67"/>
      <c r="C16" s="180" t="s">
        <v>20</v>
      </c>
      <c r="D16" s="181" t="s">
        <v>67</v>
      </c>
      <c r="E16" s="70" t="s">
        <v>39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46"/>
    </row>
    <row r="17" spans="2:58" ht="14.1" customHeight="1">
      <c r="B17" s="182" t="s">
        <v>105</v>
      </c>
      <c r="C17" s="180"/>
      <c r="D17" s="181"/>
      <c r="E17" s="72" t="s">
        <v>17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46"/>
    </row>
    <row r="18" spans="2:58" ht="14.1" customHeight="1">
      <c r="B18" s="182"/>
      <c r="C18" s="183" t="s">
        <v>68</v>
      </c>
      <c r="D18" s="184" t="s">
        <v>69</v>
      </c>
      <c r="E18" s="69" t="s">
        <v>39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</row>
    <row r="19" spans="2:58" ht="14.1" customHeight="1">
      <c r="B19" s="182"/>
      <c r="C19" s="183"/>
      <c r="D19" s="184"/>
      <c r="E19" s="45" t="s">
        <v>17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</row>
    <row r="20" spans="2:58" ht="14.1" customHeight="1">
      <c r="B20" s="182"/>
      <c r="C20" s="167" t="s">
        <v>77</v>
      </c>
      <c r="D20" s="120" t="s">
        <v>128</v>
      </c>
      <c r="E20" s="48" t="s">
        <v>39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>
        <v>0</v>
      </c>
      <c r="X20" s="34">
        <v>0</v>
      </c>
      <c r="Y20" s="34">
        <v>6</v>
      </c>
      <c r="Z20" s="34">
        <v>6</v>
      </c>
      <c r="AA20" s="34">
        <v>6</v>
      </c>
      <c r="AB20" s="34">
        <v>6</v>
      </c>
      <c r="AC20" s="34">
        <v>6</v>
      </c>
      <c r="AD20" s="34">
        <v>6</v>
      </c>
      <c r="AE20" s="34">
        <v>6</v>
      </c>
      <c r="AF20" s="34">
        <v>6</v>
      </c>
      <c r="AG20" s="34">
        <v>6</v>
      </c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46">
        <f>SUM(Y20:BE20)</f>
        <v>54</v>
      </c>
    </row>
    <row r="21" spans="2:58" ht="14.1" customHeight="1">
      <c r="B21" s="182"/>
      <c r="C21" s="167"/>
      <c r="D21" s="120"/>
      <c r="E21" s="47" t="s">
        <v>17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>
        <v>0</v>
      </c>
      <c r="X21" s="34">
        <v>0</v>
      </c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46"/>
    </row>
    <row r="22" spans="2:58" ht="14.1" customHeight="1">
      <c r="B22" s="67"/>
      <c r="C22" s="167" t="s">
        <v>79</v>
      </c>
      <c r="D22" s="120" t="s">
        <v>129</v>
      </c>
      <c r="E22" s="48" t="s">
        <v>39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>
        <v>0</v>
      </c>
      <c r="X22" s="34">
        <v>0</v>
      </c>
      <c r="Y22" s="34">
        <v>5</v>
      </c>
      <c r="Z22" s="34">
        <v>5</v>
      </c>
      <c r="AA22" s="34">
        <v>5</v>
      </c>
      <c r="AB22" s="34">
        <v>5</v>
      </c>
      <c r="AC22" s="34">
        <v>5</v>
      </c>
      <c r="AD22" s="34">
        <v>5</v>
      </c>
      <c r="AE22" s="34">
        <v>5</v>
      </c>
      <c r="AF22" s="34">
        <v>5</v>
      </c>
      <c r="AG22" s="34">
        <v>5</v>
      </c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46">
        <f>SUM(Y22:BE22)</f>
        <v>45</v>
      </c>
    </row>
    <row r="23" spans="2:58" ht="14.1" customHeight="1">
      <c r="B23" s="67"/>
      <c r="C23" s="167"/>
      <c r="D23" s="120"/>
      <c r="E23" s="47" t="s">
        <v>17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>
        <v>0</v>
      </c>
      <c r="X23" s="34">
        <v>0</v>
      </c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46"/>
    </row>
    <row r="24" spans="2:58" ht="14.1" customHeight="1">
      <c r="B24" s="67"/>
      <c r="C24" s="167" t="s">
        <v>80</v>
      </c>
      <c r="D24" s="120" t="s">
        <v>130</v>
      </c>
      <c r="E24" s="48" t="s">
        <v>39</v>
      </c>
      <c r="F24" s="34">
        <v>4</v>
      </c>
      <c r="G24" s="34">
        <v>4</v>
      </c>
      <c r="H24" s="34">
        <v>4</v>
      </c>
      <c r="I24" s="34">
        <v>4</v>
      </c>
      <c r="J24" s="34">
        <v>4</v>
      </c>
      <c r="K24" s="34">
        <v>4</v>
      </c>
      <c r="L24" s="34">
        <v>4</v>
      </c>
      <c r="M24" s="34">
        <v>4</v>
      </c>
      <c r="N24" s="34">
        <v>4</v>
      </c>
      <c r="O24" s="34">
        <v>4</v>
      </c>
      <c r="P24" s="34">
        <v>6</v>
      </c>
      <c r="Q24" s="34">
        <v>6</v>
      </c>
      <c r="R24" s="34">
        <v>6</v>
      </c>
      <c r="S24" s="34">
        <v>6</v>
      </c>
      <c r="T24" s="34"/>
      <c r="U24" s="34"/>
      <c r="V24" s="34"/>
      <c r="W24" s="34">
        <v>0</v>
      </c>
      <c r="X24" s="34">
        <v>0</v>
      </c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46">
        <f>SUM(F24:BE24)</f>
        <v>64</v>
      </c>
    </row>
    <row r="25" spans="2:58" ht="14.1" customHeight="1">
      <c r="B25" s="67"/>
      <c r="C25" s="167"/>
      <c r="D25" s="120"/>
      <c r="E25" s="47" t="s">
        <v>17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>
        <v>0</v>
      </c>
      <c r="X25" s="34">
        <v>0</v>
      </c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46"/>
    </row>
    <row r="26" spans="2:58" ht="14.1" customHeight="1">
      <c r="B26" s="67"/>
      <c r="C26" s="167" t="s">
        <v>113</v>
      </c>
      <c r="D26" s="120" t="s">
        <v>131</v>
      </c>
      <c r="E26" s="48" t="s">
        <v>39</v>
      </c>
      <c r="F26" s="34">
        <v>8</v>
      </c>
      <c r="G26" s="34">
        <v>8</v>
      </c>
      <c r="H26" s="34">
        <v>8</v>
      </c>
      <c r="I26" s="34">
        <v>8</v>
      </c>
      <c r="J26" s="34">
        <v>8</v>
      </c>
      <c r="K26" s="34">
        <v>8</v>
      </c>
      <c r="L26" s="34">
        <v>8</v>
      </c>
      <c r="M26" s="34">
        <v>8</v>
      </c>
      <c r="N26" s="34">
        <v>8</v>
      </c>
      <c r="O26" s="34">
        <v>8</v>
      </c>
      <c r="P26" s="34">
        <v>8</v>
      </c>
      <c r="Q26" s="34">
        <v>8</v>
      </c>
      <c r="R26" s="34">
        <v>8</v>
      </c>
      <c r="S26" s="34">
        <v>8</v>
      </c>
      <c r="T26" s="34"/>
      <c r="U26" s="34"/>
      <c r="V26" s="34"/>
      <c r="W26" s="34">
        <v>0</v>
      </c>
      <c r="X26" s="34">
        <v>0</v>
      </c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46">
        <f>SUM(F26:BE26)</f>
        <v>112</v>
      </c>
    </row>
    <row r="27" spans="2:58" ht="14.1" customHeight="1">
      <c r="B27" s="67"/>
      <c r="C27" s="167"/>
      <c r="D27" s="120"/>
      <c r="E27" s="47" t="s">
        <v>17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>
        <v>0</v>
      </c>
      <c r="X27" s="34">
        <v>0</v>
      </c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46"/>
    </row>
    <row r="28" spans="2:58" ht="14.1" customHeight="1">
      <c r="B28" s="67"/>
      <c r="C28" s="180" t="s">
        <v>21</v>
      </c>
      <c r="D28" s="181" t="s">
        <v>22</v>
      </c>
      <c r="E28" s="70" t="s">
        <v>39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46"/>
    </row>
    <row r="29" spans="2:58" ht="14.1" customHeight="1">
      <c r="B29" s="67"/>
      <c r="C29" s="180"/>
      <c r="D29" s="181"/>
      <c r="E29" s="72" t="s">
        <v>17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46"/>
    </row>
    <row r="30" spans="2:58" ht="18.75" customHeight="1">
      <c r="B30" s="67"/>
      <c r="C30" s="172" t="s">
        <v>89</v>
      </c>
      <c r="D30" s="173" t="s">
        <v>132</v>
      </c>
      <c r="E30" s="76" t="s">
        <v>39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6"/>
    </row>
    <row r="31" spans="2:58" ht="18" customHeight="1">
      <c r="B31" s="67"/>
      <c r="C31" s="172"/>
      <c r="D31" s="173"/>
      <c r="E31" s="77" t="s">
        <v>17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6"/>
    </row>
    <row r="32" spans="2:58" ht="14.1" customHeight="1">
      <c r="B32" s="67"/>
      <c r="C32" s="167" t="s">
        <v>90</v>
      </c>
      <c r="D32" s="120" t="s">
        <v>133</v>
      </c>
      <c r="E32" s="48" t="s">
        <v>39</v>
      </c>
      <c r="F32" s="34">
        <v>8</v>
      </c>
      <c r="G32" s="34">
        <v>8</v>
      </c>
      <c r="H32" s="34">
        <v>8</v>
      </c>
      <c r="I32" s="34">
        <v>8</v>
      </c>
      <c r="J32" s="34">
        <v>8</v>
      </c>
      <c r="K32" s="34">
        <v>8</v>
      </c>
      <c r="L32" s="34">
        <v>8</v>
      </c>
      <c r="M32" s="34">
        <v>8</v>
      </c>
      <c r="N32" s="34">
        <v>8</v>
      </c>
      <c r="O32" s="34">
        <v>8</v>
      </c>
      <c r="P32" s="34">
        <v>8</v>
      </c>
      <c r="Q32" s="34">
        <v>8</v>
      </c>
      <c r="R32" s="34">
        <v>8</v>
      </c>
      <c r="S32" s="34">
        <v>8</v>
      </c>
      <c r="T32" s="34"/>
      <c r="U32" s="34"/>
      <c r="V32" s="34"/>
      <c r="W32" s="34">
        <v>0</v>
      </c>
      <c r="X32" s="34">
        <v>0</v>
      </c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46">
        <f>SUM(F32:BE32)</f>
        <v>112</v>
      </c>
    </row>
    <row r="33" spans="2:58" ht="14.1" customHeight="1">
      <c r="B33" s="67"/>
      <c r="C33" s="167"/>
      <c r="D33" s="120"/>
      <c r="E33" s="47" t="s">
        <v>17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>
        <v>0</v>
      </c>
      <c r="X33" s="34">
        <v>0</v>
      </c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46"/>
    </row>
    <row r="34" spans="2:58" ht="16.5" customHeight="1">
      <c r="B34" s="67"/>
      <c r="C34" s="167" t="s">
        <v>109</v>
      </c>
      <c r="D34" s="120" t="s">
        <v>134</v>
      </c>
      <c r="E34" s="48" t="s">
        <v>39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>
        <v>0</v>
      </c>
      <c r="X34" s="34">
        <v>0</v>
      </c>
      <c r="Y34" s="34">
        <v>5</v>
      </c>
      <c r="Z34" s="34">
        <v>5</v>
      </c>
      <c r="AA34" s="34">
        <v>5</v>
      </c>
      <c r="AB34" s="34">
        <v>5</v>
      </c>
      <c r="AC34" s="34">
        <v>5</v>
      </c>
      <c r="AD34" s="34">
        <v>5</v>
      </c>
      <c r="AE34" s="34">
        <v>5</v>
      </c>
      <c r="AF34" s="34">
        <v>5</v>
      </c>
      <c r="AG34" s="34">
        <v>5</v>
      </c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46">
        <f>SUM(Y34:BE34)</f>
        <v>45</v>
      </c>
    </row>
    <row r="35" spans="2:58" ht="15" customHeight="1">
      <c r="B35" s="67"/>
      <c r="C35" s="167"/>
      <c r="D35" s="120"/>
      <c r="E35" s="47" t="s">
        <v>17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>
        <v>0</v>
      </c>
      <c r="X35" s="34">
        <v>0</v>
      </c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46"/>
    </row>
    <row r="36" spans="2:58" ht="25.5" customHeight="1">
      <c r="B36" s="67"/>
      <c r="C36" s="82" t="s">
        <v>91</v>
      </c>
      <c r="D36" s="79" t="s">
        <v>135</v>
      </c>
      <c r="E36" s="48" t="s">
        <v>39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>
        <v>0</v>
      </c>
      <c r="X36" s="34">
        <v>0</v>
      </c>
      <c r="Y36" s="34"/>
      <c r="Z36" s="34"/>
      <c r="AA36" s="34"/>
      <c r="AB36" s="34"/>
      <c r="AC36" s="34"/>
      <c r="AD36" s="34"/>
      <c r="AE36" s="34"/>
      <c r="AF36" s="34"/>
      <c r="AG36" s="34"/>
      <c r="AH36" s="34">
        <v>24</v>
      </c>
      <c r="AI36" s="34">
        <v>36</v>
      </c>
      <c r="AJ36" s="34">
        <v>12</v>
      </c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46">
        <f>SUM(AH36:BE36)</f>
        <v>72</v>
      </c>
    </row>
    <row r="37" spans="2:58" ht="18" customHeight="1">
      <c r="B37" s="67"/>
      <c r="C37" s="174" t="s">
        <v>136</v>
      </c>
      <c r="D37" s="176" t="s">
        <v>137</v>
      </c>
      <c r="E37" s="76" t="s">
        <v>39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6"/>
    </row>
    <row r="38" spans="2:58" ht="18" customHeight="1">
      <c r="B38" s="67"/>
      <c r="C38" s="175"/>
      <c r="D38" s="177"/>
      <c r="E38" s="77" t="s">
        <v>17</v>
      </c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6"/>
    </row>
    <row r="39" spans="2:58" ht="18" customHeight="1">
      <c r="B39" s="67"/>
      <c r="C39" s="167" t="s">
        <v>93</v>
      </c>
      <c r="D39" s="120" t="s">
        <v>138</v>
      </c>
      <c r="E39" s="48" t="s">
        <v>39</v>
      </c>
      <c r="F39" s="38">
        <v>8</v>
      </c>
      <c r="G39" s="38">
        <v>8</v>
      </c>
      <c r="H39" s="38">
        <v>8</v>
      </c>
      <c r="I39" s="38">
        <v>8</v>
      </c>
      <c r="J39" s="38">
        <v>8</v>
      </c>
      <c r="K39" s="38">
        <v>8</v>
      </c>
      <c r="L39" s="38">
        <v>8</v>
      </c>
      <c r="M39" s="38">
        <v>8</v>
      </c>
      <c r="N39" s="38">
        <v>8</v>
      </c>
      <c r="O39" s="38">
        <v>8</v>
      </c>
      <c r="P39" s="38">
        <v>8</v>
      </c>
      <c r="Q39" s="38">
        <v>8</v>
      </c>
      <c r="R39" s="38">
        <v>8</v>
      </c>
      <c r="S39" s="38">
        <v>8</v>
      </c>
      <c r="T39" s="38"/>
      <c r="U39" s="38"/>
      <c r="V39" s="38"/>
      <c r="W39" s="34">
        <v>0</v>
      </c>
      <c r="X39" s="34">
        <v>0</v>
      </c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38"/>
      <c r="AQ39" s="38"/>
      <c r="AR39" s="38"/>
      <c r="AS39" s="38"/>
      <c r="AT39" s="38"/>
      <c r="AU39" s="38"/>
      <c r="AV39" s="38"/>
      <c r="AW39" s="34"/>
      <c r="AX39" s="34"/>
      <c r="AY39" s="34"/>
      <c r="AZ39" s="34"/>
      <c r="BA39" s="34"/>
      <c r="BB39" s="34"/>
      <c r="BC39" s="34"/>
      <c r="BD39" s="34"/>
      <c r="BE39" s="34"/>
      <c r="BF39" s="46">
        <f>SUM(F39:BE39)</f>
        <v>112</v>
      </c>
    </row>
    <row r="40" spans="2:58" ht="18" customHeight="1">
      <c r="B40" s="67"/>
      <c r="C40" s="167"/>
      <c r="D40" s="120"/>
      <c r="E40" s="48" t="s">
        <v>17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4">
        <v>0</v>
      </c>
      <c r="X40" s="34">
        <v>0</v>
      </c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4"/>
      <c r="AX40" s="34"/>
      <c r="AY40" s="34"/>
      <c r="AZ40" s="34"/>
      <c r="BA40" s="34"/>
      <c r="BB40" s="34"/>
      <c r="BC40" s="34"/>
      <c r="BD40" s="34"/>
      <c r="BE40" s="34"/>
      <c r="BF40" s="46"/>
    </row>
    <row r="41" spans="2:58" ht="18" customHeight="1">
      <c r="B41" s="67"/>
      <c r="C41" s="167" t="s">
        <v>139</v>
      </c>
      <c r="D41" s="178" t="s">
        <v>140</v>
      </c>
      <c r="E41" s="48" t="s">
        <v>39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>
        <v>18</v>
      </c>
      <c r="U41" s="34">
        <v>36</v>
      </c>
      <c r="V41" s="34">
        <v>18</v>
      </c>
      <c r="W41" s="34">
        <v>0</v>
      </c>
      <c r="X41" s="34">
        <v>0</v>
      </c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46">
        <f>SUM(T41:BE41)</f>
        <v>72</v>
      </c>
    </row>
    <row r="42" spans="2:58" ht="18.75" customHeight="1">
      <c r="B42" s="67"/>
      <c r="C42" s="167"/>
      <c r="D42" s="179"/>
      <c r="E42" s="48" t="s">
        <v>17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>
        <v>0</v>
      </c>
      <c r="X42" s="34">
        <v>0</v>
      </c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46"/>
    </row>
    <row r="43" spans="2:58" ht="18.75" customHeight="1">
      <c r="B43" s="67"/>
      <c r="C43" s="172" t="s">
        <v>95</v>
      </c>
      <c r="D43" s="173" t="s">
        <v>141</v>
      </c>
      <c r="E43" s="76" t="s">
        <v>39</v>
      </c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6"/>
    </row>
    <row r="44" spans="2:58" ht="14.1" customHeight="1">
      <c r="B44" s="67"/>
      <c r="C44" s="172"/>
      <c r="D44" s="173"/>
      <c r="E44" s="77" t="s">
        <v>17</v>
      </c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6"/>
    </row>
    <row r="45" spans="2:58" ht="14.1" customHeight="1">
      <c r="B45" s="67"/>
      <c r="C45" s="167" t="s">
        <v>142</v>
      </c>
      <c r="D45" s="120" t="s">
        <v>144</v>
      </c>
      <c r="E45" s="48" t="s">
        <v>39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4">
        <v>0</v>
      </c>
      <c r="X45" s="34">
        <v>0</v>
      </c>
      <c r="Y45" s="38">
        <v>16</v>
      </c>
      <c r="Z45" s="38">
        <v>16</v>
      </c>
      <c r="AA45" s="38">
        <v>16</v>
      </c>
      <c r="AB45" s="38">
        <v>16</v>
      </c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49"/>
      <c r="AX45" s="49"/>
      <c r="AY45" s="49"/>
      <c r="AZ45" s="49"/>
      <c r="BA45" s="49"/>
      <c r="BB45" s="49"/>
      <c r="BC45" s="49"/>
      <c r="BD45" s="49"/>
      <c r="BE45" s="49"/>
      <c r="BF45" s="46">
        <f>SUM(Y45:BE45)</f>
        <v>64</v>
      </c>
    </row>
    <row r="46" spans="2:58" ht="14.1" customHeight="1">
      <c r="B46" s="67"/>
      <c r="C46" s="167"/>
      <c r="D46" s="120"/>
      <c r="E46" s="47" t="s">
        <v>17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4">
        <v>0</v>
      </c>
      <c r="X46" s="34">
        <v>0</v>
      </c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49"/>
      <c r="AX46" s="49"/>
      <c r="AY46" s="49"/>
      <c r="AZ46" s="49"/>
      <c r="BA46" s="49"/>
      <c r="BB46" s="49"/>
      <c r="BC46" s="49"/>
      <c r="BD46" s="49"/>
      <c r="BE46" s="49"/>
      <c r="BF46" s="46"/>
    </row>
    <row r="47" spans="2:58" ht="14.1" customHeight="1">
      <c r="B47" s="67"/>
      <c r="C47" s="167" t="s">
        <v>143</v>
      </c>
      <c r="D47" s="120" t="s">
        <v>145</v>
      </c>
      <c r="E47" s="48" t="s">
        <v>39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4">
        <v>0</v>
      </c>
      <c r="X47" s="34">
        <v>0</v>
      </c>
      <c r="Y47" s="38"/>
      <c r="Z47" s="38"/>
      <c r="AA47" s="38"/>
      <c r="AB47" s="38"/>
      <c r="AC47" s="38">
        <v>16</v>
      </c>
      <c r="AD47" s="38">
        <v>16</v>
      </c>
      <c r="AE47" s="38">
        <v>16</v>
      </c>
      <c r="AF47" s="38">
        <v>16</v>
      </c>
      <c r="AG47" s="38">
        <v>16</v>
      </c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49"/>
      <c r="AX47" s="49"/>
      <c r="AY47" s="49"/>
      <c r="AZ47" s="49"/>
      <c r="BA47" s="49"/>
      <c r="BB47" s="49"/>
      <c r="BC47" s="49"/>
      <c r="BD47" s="49"/>
      <c r="BE47" s="49"/>
      <c r="BF47" s="46">
        <f>SUM(AC47:BE47)</f>
        <v>80</v>
      </c>
    </row>
    <row r="48" spans="2:58" ht="14.1" customHeight="1">
      <c r="B48" s="67"/>
      <c r="C48" s="167"/>
      <c r="D48" s="120"/>
      <c r="E48" s="47" t="s">
        <v>17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4">
        <v>0</v>
      </c>
      <c r="X48" s="34">
        <v>0</v>
      </c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49"/>
      <c r="AX48" s="49"/>
      <c r="AY48" s="49"/>
      <c r="AZ48" s="49"/>
      <c r="BA48" s="49"/>
      <c r="BB48" s="49"/>
      <c r="BC48" s="49"/>
      <c r="BD48" s="49"/>
      <c r="BE48" s="49"/>
      <c r="BF48" s="46"/>
    </row>
    <row r="49" spans="2:59" ht="18" customHeight="1">
      <c r="B49" s="67"/>
      <c r="C49" s="167" t="s">
        <v>91</v>
      </c>
      <c r="D49" s="120" t="s">
        <v>135</v>
      </c>
      <c r="E49" s="48" t="s">
        <v>39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>
        <v>0</v>
      </c>
      <c r="X49" s="34">
        <v>0</v>
      </c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>
        <v>12</v>
      </c>
      <c r="AK49" s="34">
        <v>36</v>
      </c>
      <c r="AL49" s="34">
        <v>24</v>
      </c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46">
        <f>SUM(AJ49:BE49)</f>
        <v>72</v>
      </c>
    </row>
    <row r="50" spans="2:59" ht="17.25" customHeight="1">
      <c r="B50" s="67"/>
      <c r="C50" s="167"/>
      <c r="D50" s="120"/>
      <c r="E50" s="47" t="s">
        <v>17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>
        <v>0</v>
      </c>
      <c r="X50" s="34">
        <v>0</v>
      </c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46"/>
    </row>
    <row r="51" spans="2:59" ht="18" customHeight="1">
      <c r="B51" s="67"/>
      <c r="C51" s="83" t="s">
        <v>98</v>
      </c>
      <c r="D51" s="80" t="s">
        <v>99</v>
      </c>
      <c r="E51" s="76" t="s">
        <v>39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>
        <v>0</v>
      </c>
      <c r="X51" s="34">
        <v>0</v>
      </c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>
        <v>36</v>
      </c>
      <c r="AN51" s="34">
        <v>36</v>
      </c>
      <c r="AO51" s="34">
        <v>36</v>
      </c>
      <c r="AP51" s="34">
        <v>36</v>
      </c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46">
        <f>SUM(AM51:BE51)</f>
        <v>144</v>
      </c>
    </row>
    <row r="52" spans="2:59" ht="21.75" customHeight="1">
      <c r="B52" s="67"/>
      <c r="C52" s="83" t="s">
        <v>100</v>
      </c>
      <c r="D52" s="80" t="s">
        <v>101</v>
      </c>
      <c r="E52" s="76" t="s">
        <v>39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>
        <v>0</v>
      </c>
      <c r="X52" s="34">
        <v>0</v>
      </c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46"/>
    </row>
    <row r="53" spans="2:59" ht="24" customHeight="1">
      <c r="B53" s="67"/>
      <c r="C53" s="168" t="s">
        <v>102</v>
      </c>
      <c r="D53" s="168"/>
      <c r="E53" s="169"/>
      <c r="F53" s="49">
        <f>SUM(F8:F52)</f>
        <v>36</v>
      </c>
      <c r="G53" s="49">
        <f>SUM(G8:G52)</f>
        <v>36</v>
      </c>
      <c r="H53" s="49">
        <f>SUM(H8:H52)</f>
        <v>36</v>
      </c>
      <c r="I53" s="49">
        <f t="shared" ref="I53:Q53" si="0">SUM(I9:I52)</f>
        <v>36</v>
      </c>
      <c r="J53" s="49">
        <f t="shared" si="0"/>
        <v>36</v>
      </c>
      <c r="K53" s="49">
        <f t="shared" si="0"/>
        <v>36</v>
      </c>
      <c r="L53" s="49">
        <f t="shared" si="0"/>
        <v>36</v>
      </c>
      <c r="M53" s="49">
        <f t="shared" si="0"/>
        <v>36</v>
      </c>
      <c r="N53" s="49">
        <f t="shared" si="0"/>
        <v>36</v>
      </c>
      <c r="O53" s="49">
        <f t="shared" si="0"/>
        <v>36</v>
      </c>
      <c r="P53" s="49">
        <f t="shared" si="0"/>
        <v>36</v>
      </c>
      <c r="Q53" s="49">
        <f t="shared" si="0"/>
        <v>36</v>
      </c>
      <c r="R53" s="49">
        <f>SUM(R8:R52)</f>
        <v>36</v>
      </c>
      <c r="S53" s="49">
        <f>SUM(S8:S52)</f>
        <v>36</v>
      </c>
      <c r="T53" s="49">
        <f>SUM(T8:T52)</f>
        <v>18</v>
      </c>
      <c r="U53" s="49">
        <f>SUM(U8:U52)</f>
        <v>36</v>
      </c>
      <c r="V53" s="49">
        <f>SUM(V8:V52)</f>
        <v>18</v>
      </c>
      <c r="W53" s="49">
        <f>SUM(W10:W52)</f>
        <v>0</v>
      </c>
      <c r="X53" s="49">
        <f>SUM(X10:X52)</f>
        <v>0</v>
      </c>
      <c r="Y53" s="49">
        <f t="shared" ref="Y53:AP53" si="1">SUM(Y8:Y52)</f>
        <v>36</v>
      </c>
      <c r="Z53" s="49">
        <f t="shared" si="1"/>
        <v>36</v>
      </c>
      <c r="AA53" s="49">
        <f t="shared" si="1"/>
        <v>36</v>
      </c>
      <c r="AB53" s="49">
        <f t="shared" si="1"/>
        <v>36</v>
      </c>
      <c r="AC53" s="49">
        <f t="shared" si="1"/>
        <v>36</v>
      </c>
      <c r="AD53" s="49">
        <f t="shared" si="1"/>
        <v>36</v>
      </c>
      <c r="AE53" s="49">
        <f t="shared" si="1"/>
        <v>36</v>
      </c>
      <c r="AF53" s="49">
        <f t="shared" si="1"/>
        <v>36</v>
      </c>
      <c r="AG53" s="49">
        <f t="shared" si="1"/>
        <v>36</v>
      </c>
      <c r="AH53" s="49">
        <f t="shared" si="1"/>
        <v>24</v>
      </c>
      <c r="AI53" s="49">
        <f t="shared" si="1"/>
        <v>36</v>
      </c>
      <c r="AJ53" s="49">
        <f t="shared" si="1"/>
        <v>24</v>
      </c>
      <c r="AK53" s="49">
        <f t="shared" si="1"/>
        <v>36</v>
      </c>
      <c r="AL53" s="49">
        <f t="shared" si="1"/>
        <v>24</v>
      </c>
      <c r="AM53" s="49">
        <f t="shared" si="1"/>
        <v>36</v>
      </c>
      <c r="AN53" s="49">
        <f t="shared" si="1"/>
        <v>36</v>
      </c>
      <c r="AO53" s="49">
        <f t="shared" si="1"/>
        <v>36</v>
      </c>
      <c r="AP53" s="49">
        <f t="shared" si="1"/>
        <v>36</v>
      </c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6"/>
    </row>
    <row r="54" spans="2:59" ht="27" customHeight="1">
      <c r="B54" s="67"/>
      <c r="C54" s="170" t="s">
        <v>23</v>
      </c>
      <c r="D54" s="170"/>
      <c r="E54" s="171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6"/>
    </row>
    <row r="55" spans="2:59" ht="17.25" customHeight="1">
      <c r="B55" s="73"/>
      <c r="C55" s="164" t="s">
        <v>24</v>
      </c>
      <c r="D55" s="165"/>
      <c r="E55" s="166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6"/>
    </row>
    <row r="56" spans="2:59" ht="14.1" customHeight="1"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78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</row>
    <row r="57" spans="2:59" ht="14.1" customHeight="1"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</row>
    <row r="58" spans="2:59" ht="14.1" customHeight="1"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</row>
    <row r="59" spans="2:59" ht="14.1" customHeight="1"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</row>
    <row r="60" spans="2:59" ht="14.1" customHeight="1"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</row>
    <row r="61" spans="2:59" ht="14.1" customHeight="1"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</row>
    <row r="62" spans="2:59" ht="14.1" customHeight="1"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</row>
    <row r="63" spans="2:59" ht="14.1" customHeight="1"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</row>
    <row r="64" spans="2:59" ht="14.1" customHeight="1"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</row>
    <row r="65" spans="5:59" ht="14.1" customHeight="1"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</row>
    <row r="66" spans="5:59" ht="14.1" customHeight="1"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</row>
    <row r="67" spans="5:59" ht="14.1" customHeight="1"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</row>
    <row r="68" spans="5:59" ht="14.1" customHeight="1"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</row>
    <row r="69" spans="5:59" ht="14.1" customHeight="1"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</row>
    <row r="70" spans="5:59" ht="14.1" customHeight="1"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</row>
    <row r="71" spans="5:59" ht="14.1" customHeight="1"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</row>
    <row r="72" spans="5:59" ht="14.1" customHeight="1"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</row>
    <row r="73" spans="5:59" ht="14.1" customHeight="1"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</row>
    <row r="74" spans="5:59" ht="14.1" customHeight="1"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</row>
    <row r="75" spans="5:59" ht="14.1" customHeight="1"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5:59" ht="14.1" customHeight="1"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5:59" ht="14.1" customHeight="1"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5:59" ht="14.1" customHeight="1"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</row>
    <row r="79" spans="5:59" ht="14.1" customHeight="1"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5:59" ht="14.1" customHeight="1"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5:59" ht="14.1" customHeight="1"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5:59" ht="14.1" customHeight="1"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5:59" ht="14.1" customHeight="1"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5:59" ht="14.1" customHeight="1"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5:59" ht="14.1" customHeight="1"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5:59" ht="14.1" customHeight="1"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</row>
    <row r="87" spans="5:59" ht="14.1" customHeight="1"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</row>
    <row r="88" spans="5:59" ht="14.1" customHeight="1"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</row>
    <row r="89" spans="5:59" ht="14.1" customHeight="1"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</row>
    <row r="90" spans="5:59" ht="14.1" customHeight="1"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</row>
    <row r="91" spans="5:59" ht="14.1" customHeight="1"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</row>
    <row r="92" spans="5:59" ht="14.1" customHeight="1"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</row>
    <row r="93" spans="5:59" ht="14.1" customHeight="1"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</row>
    <row r="94" spans="5:59" ht="14.1" customHeight="1"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</row>
    <row r="95" spans="5:59" ht="14.1" customHeight="1"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</row>
    <row r="96" spans="5:59" ht="14.1" customHeight="1"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</row>
    <row r="97" spans="5:59" ht="14.1" customHeight="1"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</row>
    <row r="98" spans="5:59" ht="14.1" customHeight="1"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</row>
    <row r="99" spans="5:59" ht="14.1" customHeight="1"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</row>
    <row r="100" spans="5:59" ht="14.1" customHeight="1"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</row>
    <row r="101" spans="5:59" ht="14.1" customHeight="1"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</row>
    <row r="102" spans="5:59" ht="14.1" customHeight="1"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</row>
    <row r="103" spans="5:59" ht="14.1" customHeight="1"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</row>
    <row r="104" spans="5:59" ht="14.1" customHeight="1"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</row>
    <row r="105" spans="5:59" ht="14.1" customHeight="1"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</row>
    <row r="106" spans="5:59" ht="14.1" customHeight="1"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</row>
    <row r="107" spans="5:59" ht="14.1" customHeight="1"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</row>
    <row r="108" spans="5:59" ht="14.1" customHeight="1"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</row>
    <row r="109" spans="5:59" ht="14.1" customHeight="1"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</row>
    <row r="110" spans="5:59" ht="14.1" customHeight="1"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</row>
    <row r="111" spans="5:59" ht="14.1" customHeight="1"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</row>
    <row r="112" spans="5:59" ht="14.1" customHeight="1"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</row>
    <row r="113" spans="5:59" ht="14.1" customHeight="1"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</row>
    <row r="114" spans="5:59" ht="14.1" customHeight="1"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</row>
    <row r="115" spans="5:59" ht="14.1" customHeight="1"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</row>
    <row r="116" spans="5:59" ht="14.1" customHeight="1"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</row>
    <row r="117" spans="5:59" ht="14.1" customHeight="1"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</row>
    <row r="118" spans="5:59" ht="14.1" customHeight="1"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</row>
    <row r="119" spans="5:59" ht="14.1" customHeight="1"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</row>
    <row r="120" spans="5:59" ht="14.1" customHeight="1"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</row>
    <row r="121" spans="5:59" ht="14.1" customHeight="1"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</row>
    <row r="122" spans="5:59" ht="14.1" customHeight="1"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</row>
    <row r="123" spans="5:59" ht="14.1" customHeight="1"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</row>
    <row r="124" spans="5:59" ht="14.1" customHeight="1"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</row>
    <row r="125" spans="5:59" ht="14.1" customHeight="1"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</row>
    <row r="126" spans="5:59" ht="14.1" customHeight="1"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</row>
    <row r="127" spans="5:59" ht="14.1" customHeight="1"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</row>
    <row r="128" spans="5:59" ht="14.1" customHeight="1"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</row>
    <row r="129" spans="5:59" ht="14.1" customHeight="1"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</row>
    <row r="130" spans="5:59" ht="14.1" customHeight="1"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</row>
    <row r="131" spans="5:59" ht="14.1" customHeight="1"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</row>
    <row r="132" spans="5:59" ht="14.1" customHeight="1"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</row>
    <row r="133" spans="5:59" ht="14.1" customHeight="1"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</row>
    <row r="134" spans="5:59" ht="14.1" customHeight="1"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</row>
    <row r="135" spans="5:59" ht="14.1" customHeight="1"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</row>
    <row r="136" spans="5:59" ht="14.1" customHeight="1"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</row>
    <row r="137" spans="5:59" ht="14.1" customHeight="1"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</row>
    <row r="138" spans="5:59" ht="14.1" customHeight="1"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</row>
    <row r="139" spans="5:59" ht="14.1" customHeight="1"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</row>
    <row r="140" spans="5:59" ht="14.1" customHeight="1"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</row>
    <row r="141" spans="5:59" ht="14.1" customHeight="1"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</row>
    <row r="142" spans="5:59" ht="14.1" customHeight="1"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</row>
    <row r="143" spans="5:59" ht="14.1" customHeight="1"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</row>
    <row r="144" spans="5:59" ht="14.1" customHeight="1"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</row>
    <row r="145" spans="5:59" ht="14.1" customHeight="1"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</row>
    <row r="146" spans="5:59" ht="14.1" customHeight="1"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</row>
    <row r="147" spans="5:59" ht="14.1" customHeight="1"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</row>
    <row r="148" spans="5:59" ht="14.1" customHeight="1"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</row>
    <row r="149" spans="5:59" ht="14.1" customHeight="1"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</row>
    <row r="150" spans="5:59" ht="14.1" customHeight="1"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</row>
    <row r="151" spans="5:59" ht="14.1" customHeight="1"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</row>
    <row r="152" spans="5:59" ht="14.1" customHeight="1"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</row>
    <row r="153" spans="5:59" ht="14.1" customHeight="1"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</row>
    <row r="154" spans="5:59" ht="14.1" customHeight="1"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</row>
    <row r="155" spans="5:59" ht="14.1" customHeight="1"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</row>
    <row r="156" spans="5:59" ht="14.1" customHeight="1"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</row>
    <row r="157" spans="5:59" ht="14.1" customHeight="1"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</row>
    <row r="158" spans="5:59" ht="14.1" customHeight="1"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</row>
    <row r="159" spans="5:59" ht="14.1" customHeight="1"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</row>
    <row r="160" spans="5:59" ht="14.1" customHeight="1"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</row>
    <row r="161" spans="5:59" ht="14.1" customHeight="1"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</row>
    <row r="162" spans="5:59" ht="14.1" customHeight="1"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</row>
    <row r="163" spans="5:59" ht="14.1" customHeight="1"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</row>
    <row r="164" spans="5:59" ht="14.1" customHeight="1"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</row>
    <row r="165" spans="5:59" ht="14.1" customHeight="1"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</row>
    <row r="166" spans="5:59" ht="14.1" customHeight="1"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</row>
    <row r="167" spans="5:59" ht="14.1" customHeight="1"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</row>
    <row r="168" spans="5:59" ht="14.1" customHeight="1"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</row>
    <row r="169" spans="5:59" ht="14.1" customHeight="1"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</row>
    <row r="170" spans="5:59" ht="14.1" customHeight="1"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</row>
    <row r="171" spans="5:59" ht="14.1" customHeight="1"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</row>
    <row r="172" spans="5:59" ht="14.1" customHeight="1"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</row>
    <row r="173" spans="5:59" ht="14.1" customHeight="1"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</row>
    <row r="174" spans="5:59" ht="14.1" customHeight="1"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</row>
    <row r="175" spans="5:59" ht="14.1" customHeight="1"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</row>
    <row r="176" spans="5:59" ht="14.1" customHeight="1"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</row>
    <row r="177" spans="5:59" ht="14.1" customHeight="1"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</row>
    <row r="178" spans="5:59" ht="14.1" customHeight="1"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</row>
    <row r="179" spans="5:59" ht="14.1" customHeight="1"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</row>
    <row r="180" spans="5:59" ht="14.1" customHeight="1"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</row>
    <row r="181" spans="5:59" ht="14.1" customHeight="1"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</row>
    <row r="182" spans="5:59" ht="14.1" customHeight="1"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</row>
    <row r="183" spans="5:59" ht="14.1" customHeight="1"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</row>
    <row r="184" spans="5:59" ht="14.1" customHeight="1"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</row>
    <row r="185" spans="5:59" ht="14.1" customHeight="1"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</row>
    <row r="186" spans="5:59" ht="14.1" customHeight="1"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</row>
    <row r="187" spans="5:59" ht="14.1" customHeight="1"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</row>
    <row r="188" spans="5:59" ht="14.1" customHeight="1"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</row>
    <row r="189" spans="5:59" ht="14.1" customHeight="1"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</row>
    <row r="190" spans="5:59" ht="14.1" customHeight="1"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</row>
    <row r="191" spans="5:59" ht="14.1" customHeight="1"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</row>
    <row r="192" spans="5:59" ht="14.1" customHeight="1"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</row>
    <row r="193" spans="5:59" ht="14.1" customHeight="1"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</row>
    <row r="194" spans="5:59" ht="14.1" customHeight="1"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</row>
    <row r="195" spans="5:59" ht="14.1" customHeight="1"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</row>
    <row r="196" spans="5:59" ht="14.1" customHeight="1"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</row>
    <row r="197" spans="5:59" ht="14.1" customHeight="1"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</row>
    <row r="198" spans="5:59" ht="14.1" customHeight="1"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</row>
    <row r="199" spans="5:59" ht="14.1" customHeight="1"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</row>
    <row r="200" spans="5:59" ht="14.1" customHeight="1"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</row>
    <row r="201" spans="5:59" ht="14.1" customHeight="1"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</row>
    <row r="202" spans="5:59" ht="14.1" customHeight="1"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</row>
    <row r="203" spans="5:59" ht="14.1" customHeight="1"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</row>
    <row r="204" spans="5:59" ht="14.1" customHeight="1"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</row>
    <row r="205" spans="5:59" ht="14.1" customHeight="1"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</row>
    <row r="206" spans="5:59" ht="14.1" customHeight="1"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</row>
    <row r="207" spans="5:59" ht="14.1" customHeight="1"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</row>
    <row r="208" spans="5:59" ht="14.1" customHeight="1"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</row>
    <row r="209" spans="5:59" ht="14.1" customHeight="1"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</row>
    <row r="210" spans="5:59" ht="14.1" customHeight="1"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</row>
    <row r="211" spans="5:59" ht="14.1" customHeight="1"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</row>
    <row r="212" spans="5:59" ht="14.1" customHeight="1"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</row>
    <row r="213" spans="5:59" ht="14.1" customHeight="1"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</row>
    <row r="214" spans="5:59" ht="14.1" customHeight="1"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</row>
    <row r="215" spans="5:59" ht="14.1" customHeight="1"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</row>
    <row r="216" spans="5:59" ht="14.1" customHeight="1"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</row>
    <row r="217" spans="5:59" ht="14.1" customHeight="1"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</row>
    <row r="218" spans="5:59" ht="14.1" customHeight="1"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</row>
    <row r="219" spans="5:59" ht="14.1" customHeight="1"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</row>
    <row r="220" spans="5:59" ht="14.1" customHeight="1"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</row>
    <row r="221" spans="5:59" ht="14.1" customHeight="1"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</row>
    <row r="222" spans="5:59" ht="14.1" customHeight="1"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</row>
    <row r="223" spans="5:59" ht="14.1" customHeight="1"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</row>
    <row r="224" spans="5:59" ht="14.1" customHeight="1"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</row>
    <row r="225" spans="5:59" ht="14.1" customHeight="1"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</row>
    <row r="226" spans="5:59" ht="14.1" customHeight="1"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</row>
    <row r="227" spans="5:59" ht="14.1" customHeight="1"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</row>
    <row r="228" spans="5:59" ht="14.1" customHeight="1"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</row>
    <row r="229" spans="5:59" ht="14.1" customHeight="1"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</row>
    <row r="230" spans="5:59" ht="14.1" customHeight="1"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</row>
    <row r="231" spans="5:59" ht="14.1" customHeight="1"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</row>
    <row r="232" spans="5:59" ht="14.1" customHeight="1"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</row>
    <row r="233" spans="5:59" ht="14.1" customHeight="1"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</row>
    <row r="234" spans="5:59" ht="14.1" customHeight="1"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</row>
    <row r="235" spans="5:59" ht="14.1" customHeight="1"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</row>
    <row r="236" spans="5:59" ht="14.1" customHeight="1"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</row>
    <row r="237" spans="5:59" ht="14.1" customHeight="1"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</row>
    <row r="238" spans="5:59" ht="14.1" customHeight="1"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</row>
    <row r="239" spans="5:59" ht="14.1" customHeight="1"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</row>
    <row r="240" spans="5:59" ht="14.1" customHeight="1"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</row>
    <row r="241" spans="5:59" ht="14.1" customHeight="1"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</row>
    <row r="242" spans="5:59" ht="14.1" customHeight="1"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</row>
    <row r="243" spans="5:59" ht="14.1" customHeight="1"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</row>
    <row r="244" spans="5:59" ht="14.1" customHeight="1"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</row>
    <row r="245" spans="5:59" ht="14.1" customHeight="1"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</row>
    <row r="246" spans="5:59" ht="14.1" customHeight="1"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</row>
    <row r="247" spans="5:59" ht="14.1" customHeight="1"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</row>
    <row r="248" spans="5:59" ht="14.1" customHeight="1"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</row>
    <row r="249" spans="5:59" ht="14.1" customHeight="1"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</row>
    <row r="250" spans="5:59" ht="14.1" customHeight="1"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</row>
    <row r="251" spans="5:59" ht="14.1" customHeight="1"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</row>
    <row r="252" spans="5:59" ht="14.1" customHeight="1"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</row>
    <row r="253" spans="5:59" ht="14.1" customHeight="1"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</row>
    <row r="254" spans="5:59" ht="14.1" customHeight="1"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</row>
    <row r="255" spans="5:59" ht="14.1" customHeight="1"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</row>
    <row r="256" spans="5:59" ht="14.1" customHeight="1"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</row>
    <row r="257" spans="5:59" ht="14.1" customHeight="1"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</row>
    <row r="258" spans="5:59" ht="14.1" customHeight="1"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</row>
    <row r="259" spans="5:59" ht="14.1" customHeight="1"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</row>
    <row r="260" spans="5:59" ht="14.1" customHeight="1"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</row>
    <row r="261" spans="5:59" ht="14.1" customHeight="1"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</row>
    <row r="262" spans="5:59" ht="14.1" customHeight="1"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</row>
    <row r="263" spans="5:59" ht="14.1" customHeight="1"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</row>
    <row r="264" spans="5:59" ht="14.1" customHeight="1"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</row>
    <row r="265" spans="5:59" ht="14.1" customHeight="1"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</row>
    <row r="266" spans="5:59" ht="14.1" customHeight="1"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</row>
    <row r="267" spans="5:59" ht="14.1" customHeight="1"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</row>
    <row r="268" spans="5:59" ht="14.1" customHeight="1"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</row>
    <row r="269" spans="5:59" ht="14.1" customHeight="1"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</row>
    <row r="270" spans="5:59" ht="14.1" customHeight="1"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</row>
    <row r="271" spans="5:59" ht="14.1" customHeight="1"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</row>
    <row r="272" spans="5:59" ht="14.1" customHeight="1"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</row>
    <row r="273" spans="5:59" ht="14.1" customHeight="1"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</row>
    <row r="274" spans="5:59" ht="14.1" customHeight="1"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</row>
    <row r="275" spans="5:59" ht="14.1" customHeight="1"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</row>
    <row r="276" spans="5:59" ht="14.1" customHeight="1"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</row>
    <row r="277" spans="5:59" ht="14.1" customHeight="1"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</row>
    <row r="278" spans="5:59" ht="14.1" customHeight="1"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</row>
    <row r="279" spans="5:59" ht="14.1" customHeight="1"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</row>
    <row r="280" spans="5:59" ht="14.1" customHeight="1"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</row>
    <row r="281" spans="5:59" ht="14.1" customHeight="1"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</row>
    <row r="282" spans="5:59" ht="14.1" customHeight="1"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</row>
    <row r="283" spans="5:59" ht="14.1" customHeight="1"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</row>
    <row r="284" spans="5:59" ht="14.1" customHeight="1"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</row>
    <row r="285" spans="5:59" ht="14.1" customHeight="1"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</row>
    <row r="286" spans="5:59" ht="14.1" customHeight="1"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</row>
    <row r="287" spans="5:59" ht="14.1" customHeight="1"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</row>
    <row r="288" spans="5:59" ht="14.1" customHeight="1"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</row>
    <row r="289" spans="5:59" ht="14.1" customHeight="1"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</row>
    <row r="290" spans="5:59" ht="14.1" customHeight="1"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</row>
    <row r="291" spans="5:59" ht="14.1" customHeight="1"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</row>
    <row r="292" spans="5:59" ht="14.1" customHeight="1"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</row>
    <row r="293" spans="5:59" ht="14.1" customHeight="1"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</row>
    <row r="294" spans="5:59" ht="14.1" customHeight="1"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</row>
    <row r="295" spans="5:59" ht="14.1" customHeight="1"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</row>
    <row r="296" spans="5:59" ht="14.1" customHeight="1"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</row>
    <row r="297" spans="5:59" ht="14.1" customHeight="1"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</row>
    <row r="298" spans="5:59" ht="14.1" customHeight="1"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</row>
    <row r="299" spans="5:59" ht="14.1" customHeight="1"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</row>
    <row r="300" spans="5:59" ht="14.1" customHeight="1"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</row>
    <row r="301" spans="5:59" ht="14.1" customHeight="1"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</row>
    <row r="302" spans="5:59" ht="14.1" customHeight="1"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  <c r="BG302" s="59"/>
    </row>
    <row r="303" spans="5:59" ht="14.1" customHeight="1"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</row>
    <row r="304" spans="5:59" ht="14.1" customHeight="1"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</row>
    <row r="305" spans="5:59" ht="14.1" customHeight="1"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</row>
    <row r="306" spans="5:59" ht="14.1" customHeight="1"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</row>
    <row r="307" spans="5:59" ht="14.1" customHeight="1"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</row>
    <row r="308" spans="5:59" ht="14.1" customHeight="1"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</row>
    <row r="309" spans="5:59" ht="14.1" customHeight="1"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</row>
    <row r="310" spans="5:59" ht="14.1" customHeight="1"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</row>
    <row r="311" spans="5:59" ht="14.1" customHeight="1"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</row>
    <row r="312" spans="5:59" ht="14.1" customHeight="1"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</row>
    <row r="313" spans="5:59" ht="14.1" customHeight="1"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  <c r="BD313" s="59"/>
      <c r="BE313" s="59"/>
      <c r="BF313" s="59"/>
      <c r="BG313" s="59"/>
    </row>
    <row r="314" spans="5:59" ht="14.1" customHeight="1"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59"/>
      <c r="BF314" s="59"/>
      <c r="BG314" s="59"/>
    </row>
    <row r="315" spans="5:59" ht="14.1" customHeight="1"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</row>
    <row r="316" spans="5:59" ht="14.1" customHeight="1"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59"/>
      <c r="BF316" s="59"/>
      <c r="BG316" s="59"/>
    </row>
    <row r="317" spans="5:59" ht="14.1" customHeight="1"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59"/>
      <c r="BE317" s="59"/>
      <c r="BF317" s="59"/>
      <c r="BG317" s="59"/>
    </row>
    <row r="318" spans="5:59" ht="14.1" customHeight="1"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  <c r="BD318" s="59"/>
      <c r="BE318" s="59"/>
      <c r="BF318" s="59"/>
      <c r="BG318" s="59"/>
    </row>
    <row r="319" spans="5:59" ht="14.1" customHeight="1"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</row>
    <row r="320" spans="5:59" ht="14.1" customHeight="1"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</row>
    <row r="321" spans="5:59" ht="14.1" customHeight="1"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</row>
    <row r="322" spans="5:59" ht="14.1" customHeight="1"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59"/>
      <c r="BF322" s="59"/>
      <c r="BG322" s="59"/>
    </row>
    <row r="323" spans="5:59" ht="14.1" customHeight="1"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</row>
    <row r="324" spans="5:59" ht="14.1" customHeight="1"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</row>
    <row r="325" spans="5:59" ht="14.1" customHeight="1"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</row>
    <row r="326" spans="5:59" ht="14.1" customHeight="1"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</row>
    <row r="327" spans="5:59" ht="14.1" customHeight="1"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</row>
    <row r="328" spans="5:59" ht="14.1" customHeight="1"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</row>
    <row r="329" spans="5:59" ht="14.1" customHeight="1"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</row>
    <row r="330" spans="5:59" ht="14.1" customHeight="1"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</row>
    <row r="331" spans="5:59" ht="14.1" customHeight="1"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59"/>
      <c r="BF331" s="59"/>
      <c r="BG331" s="59"/>
    </row>
    <row r="332" spans="5:59" ht="14.1" customHeight="1"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59"/>
      <c r="BD332" s="59"/>
      <c r="BE332" s="59"/>
      <c r="BF332" s="59"/>
      <c r="BG332" s="59"/>
    </row>
    <row r="333" spans="5:59" ht="14.1" customHeight="1"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59"/>
      <c r="BD333" s="59"/>
      <c r="BE333" s="59"/>
      <c r="BF333" s="59"/>
      <c r="BG333" s="59"/>
    </row>
    <row r="334" spans="5:59" ht="14.1" customHeight="1"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59"/>
      <c r="BF334" s="59"/>
      <c r="BG334" s="59"/>
    </row>
    <row r="335" spans="5:59" ht="14.1" customHeight="1"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</row>
    <row r="336" spans="5:59" ht="14.1" customHeight="1"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</row>
    <row r="337" spans="5:59" ht="14.1" customHeight="1"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</row>
    <row r="338" spans="5:59" ht="14.1" customHeight="1"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</row>
    <row r="339" spans="5:59" ht="14.1" customHeight="1"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</row>
    <row r="340" spans="5:59" ht="14.1" customHeight="1"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</row>
    <row r="341" spans="5:59" ht="14.1" customHeight="1"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</row>
    <row r="342" spans="5:59" ht="14.1" customHeight="1"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</row>
    <row r="343" spans="5:59" ht="14.1" customHeight="1"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59"/>
      <c r="BE343" s="59"/>
      <c r="BF343" s="59"/>
      <c r="BG343" s="59"/>
    </row>
    <row r="344" spans="5:59" ht="14.1" customHeight="1"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</row>
    <row r="345" spans="5:59" ht="14.1" customHeight="1"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</row>
    <row r="346" spans="5:59" ht="14.1" customHeight="1"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</row>
    <row r="347" spans="5:59" ht="14.1" customHeight="1"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</row>
    <row r="348" spans="5:59" ht="14.1" customHeight="1"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</row>
    <row r="349" spans="5:59" ht="14.1" customHeight="1"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</row>
    <row r="350" spans="5:59" ht="14.1" customHeight="1"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</row>
    <row r="351" spans="5:59" ht="14.1" customHeight="1"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59"/>
      <c r="BD351" s="59"/>
      <c r="BE351" s="59"/>
      <c r="BF351" s="59"/>
      <c r="BG351" s="59"/>
    </row>
    <row r="352" spans="5:59" ht="14.1" customHeight="1"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</row>
    <row r="353" spans="5:59" ht="14.1" customHeight="1"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59"/>
      <c r="BE353" s="59"/>
      <c r="BF353" s="59"/>
      <c r="BG353" s="59"/>
    </row>
    <row r="354" spans="5:59" ht="14.1" customHeight="1"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</row>
    <row r="355" spans="5:59" ht="14.1" customHeight="1"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9"/>
      <c r="BF355" s="59"/>
      <c r="BG355" s="59"/>
    </row>
    <row r="356" spans="5:59" ht="14.1" customHeight="1"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</row>
    <row r="357" spans="5:59" ht="14.1" customHeight="1"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</row>
    <row r="358" spans="5:59" ht="14.1" customHeight="1"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</row>
    <row r="359" spans="5:59" ht="14.1" customHeight="1"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</row>
    <row r="360" spans="5:59" ht="14.1" customHeight="1"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</row>
    <row r="361" spans="5:59" ht="14.1" customHeight="1"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</row>
    <row r="362" spans="5:59" ht="14.1" customHeight="1"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</row>
    <row r="363" spans="5:59" ht="14.1" customHeight="1"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</row>
    <row r="364" spans="5:59" ht="14.1" customHeight="1"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</row>
    <row r="365" spans="5:59" ht="14.1" customHeight="1"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</row>
    <row r="366" spans="5:59" ht="14.1" customHeight="1"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</row>
    <row r="367" spans="5:59" ht="14.1" customHeight="1"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</row>
    <row r="368" spans="5:59" ht="14.1" customHeight="1"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</row>
    <row r="369" spans="5:59" ht="14.1" customHeight="1"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</row>
    <row r="370" spans="5:59" ht="14.1" customHeight="1"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</row>
    <row r="371" spans="5:59" ht="14.1" customHeight="1"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</row>
    <row r="372" spans="5:59" ht="14.1" customHeight="1"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</row>
    <row r="373" spans="5:59" ht="14.1" customHeight="1"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</row>
    <row r="374" spans="5:59" ht="14.1" customHeight="1"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</row>
    <row r="375" spans="5:59" ht="14.1" customHeight="1"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</row>
    <row r="376" spans="5:59" ht="14.1" customHeight="1"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</row>
    <row r="377" spans="5:59" ht="14.1" customHeight="1"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</row>
    <row r="378" spans="5:59" ht="14.1" customHeight="1"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</row>
    <row r="379" spans="5:59" ht="14.1" customHeight="1"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59"/>
      <c r="BE379" s="59"/>
      <c r="BF379" s="59"/>
      <c r="BG379" s="59"/>
    </row>
    <row r="380" spans="5:59" ht="14.1" customHeight="1"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59"/>
      <c r="BE380" s="59"/>
      <c r="BF380" s="59"/>
      <c r="BG380" s="59"/>
    </row>
    <row r="381" spans="5:59" ht="14.1" customHeight="1"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</row>
    <row r="382" spans="5:59" ht="14.1" customHeight="1"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59"/>
      <c r="BE382" s="59"/>
      <c r="BF382" s="59"/>
      <c r="BG382" s="59"/>
    </row>
    <row r="383" spans="5:59" ht="14.1" customHeight="1"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</row>
    <row r="384" spans="5:59" ht="14.1" customHeight="1"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</row>
    <row r="385" spans="5:59" ht="14.1" customHeight="1"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</row>
    <row r="386" spans="5:59" ht="14.1" customHeight="1"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</row>
    <row r="387" spans="5:59" ht="14.1" customHeight="1"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</row>
    <row r="388" spans="5:59" ht="14.1" customHeight="1"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  <c r="BD388" s="59"/>
      <c r="BE388" s="59"/>
      <c r="BF388" s="59"/>
      <c r="BG388" s="59"/>
    </row>
    <row r="389" spans="5:59" ht="14.1" customHeight="1"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</row>
    <row r="390" spans="5:59" ht="14.1" customHeight="1"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</row>
    <row r="391" spans="5:59" ht="14.1" customHeight="1"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</row>
    <row r="392" spans="5:59" ht="14.1" customHeight="1"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59"/>
      <c r="BE392" s="59"/>
      <c r="BF392" s="59"/>
      <c r="BG392" s="59"/>
    </row>
    <row r="393" spans="5:59" ht="14.1" customHeight="1"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</row>
    <row r="394" spans="5:59" ht="14.1" customHeight="1"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</row>
    <row r="395" spans="5:59" ht="14.1" customHeight="1"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</row>
    <row r="396" spans="5:59" ht="14.1" customHeight="1"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</row>
    <row r="397" spans="5:59" ht="14.1" customHeight="1"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</row>
    <row r="398" spans="5:59" ht="14.1" customHeight="1"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59"/>
      <c r="BD398" s="59"/>
      <c r="BE398" s="59"/>
      <c r="BF398" s="59"/>
      <c r="BG398" s="59"/>
    </row>
    <row r="399" spans="5:59" ht="14.1" customHeight="1"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</row>
    <row r="400" spans="5:59" ht="14.1" customHeight="1"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</row>
    <row r="401" spans="5:59" ht="14.1" customHeight="1"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</row>
    <row r="402" spans="5:59" ht="14.1" customHeight="1"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  <c r="BD402" s="59"/>
      <c r="BE402" s="59"/>
      <c r="BF402" s="59"/>
      <c r="BG402" s="59"/>
    </row>
    <row r="403" spans="5:59" ht="14.1" customHeight="1"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59"/>
      <c r="BD403" s="59"/>
      <c r="BE403" s="59"/>
      <c r="BF403" s="59"/>
      <c r="BG403" s="59"/>
    </row>
    <row r="404" spans="5:59" ht="14.1" customHeight="1"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</row>
    <row r="405" spans="5:59" ht="14.1" customHeight="1"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</row>
    <row r="406" spans="5:59" ht="14.1" customHeight="1"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</row>
    <row r="407" spans="5:59" ht="14.1" customHeight="1"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  <c r="BD407" s="59"/>
      <c r="BE407" s="59"/>
      <c r="BF407" s="59"/>
      <c r="BG407" s="59"/>
    </row>
    <row r="408" spans="5:59" ht="14.1" customHeight="1"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  <c r="BD408" s="59"/>
      <c r="BE408" s="59"/>
      <c r="BF408" s="59"/>
      <c r="BG408" s="59"/>
    </row>
    <row r="409" spans="5:59" ht="14.1" customHeight="1"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</row>
    <row r="410" spans="5:59" ht="14.1" customHeight="1"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</row>
    <row r="411" spans="5:59" ht="14.1" customHeight="1"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</row>
    <row r="412" spans="5:59" ht="14.1" customHeight="1"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</row>
    <row r="413" spans="5:59" ht="14.1" customHeight="1"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</row>
    <row r="414" spans="5:59" ht="14.1" customHeight="1"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</row>
    <row r="415" spans="5:59" ht="14.1" customHeight="1"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</row>
    <row r="416" spans="5:59" ht="14.1" customHeight="1"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</row>
    <row r="417" spans="5:59" ht="14.1" customHeight="1"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</row>
    <row r="418" spans="5:59" ht="14.1" customHeight="1"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  <c r="AS418" s="59"/>
      <c r="AT418" s="59"/>
      <c r="AU418" s="59"/>
      <c r="AV418" s="59"/>
      <c r="AW418" s="59"/>
      <c r="AX418" s="59"/>
      <c r="AY418" s="59"/>
      <c r="AZ418" s="59"/>
      <c r="BA418" s="59"/>
      <c r="BB418" s="59"/>
      <c r="BC418" s="59"/>
      <c r="BD418" s="59"/>
      <c r="BE418" s="59"/>
      <c r="BF418" s="59"/>
      <c r="BG418" s="59"/>
    </row>
    <row r="419" spans="5:59" ht="14.1" customHeight="1"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  <c r="AS419" s="59"/>
      <c r="AT419" s="59"/>
      <c r="AU419" s="59"/>
      <c r="AV419" s="59"/>
      <c r="AW419" s="59"/>
      <c r="AX419" s="59"/>
      <c r="AY419" s="59"/>
      <c r="AZ419" s="59"/>
      <c r="BA419" s="59"/>
      <c r="BB419" s="59"/>
      <c r="BC419" s="59"/>
      <c r="BD419" s="59"/>
      <c r="BE419" s="59"/>
      <c r="BF419" s="59"/>
      <c r="BG419" s="59"/>
    </row>
    <row r="420" spans="5:59" ht="14.1" customHeight="1"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</row>
    <row r="421" spans="5:59" ht="14.1" customHeight="1"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</row>
    <row r="422" spans="5:59" ht="14.1" customHeight="1"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  <c r="AS422" s="59"/>
      <c r="AT422" s="59"/>
      <c r="AU422" s="59"/>
      <c r="AV422" s="59"/>
      <c r="AW422" s="59"/>
      <c r="AX422" s="59"/>
      <c r="AY422" s="59"/>
      <c r="AZ422" s="59"/>
      <c r="BA422" s="59"/>
      <c r="BB422" s="59"/>
      <c r="BC422" s="59"/>
      <c r="BD422" s="59"/>
      <c r="BE422" s="59"/>
      <c r="BF422" s="59"/>
      <c r="BG422" s="59"/>
    </row>
    <row r="423" spans="5:59" ht="14.1" customHeight="1"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</row>
    <row r="424" spans="5:59" ht="14.1" customHeight="1"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</row>
    <row r="425" spans="5:59" ht="14.1" customHeight="1"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</row>
    <row r="426" spans="5:59" ht="14.1" customHeight="1"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</row>
    <row r="427" spans="5:59" ht="14.1" customHeight="1"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  <c r="AS427" s="59"/>
      <c r="AT427" s="59"/>
      <c r="AU427" s="59"/>
      <c r="AV427" s="59"/>
      <c r="AW427" s="59"/>
      <c r="AX427" s="59"/>
      <c r="AY427" s="59"/>
      <c r="AZ427" s="59"/>
      <c r="BA427" s="59"/>
      <c r="BB427" s="59"/>
      <c r="BC427" s="59"/>
      <c r="BD427" s="59"/>
      <c r="BE427" s="59"/>
      <c r="BF427" s="59"/>
      <c r="BG427" s="59"/>
    </row>
    <row r="428" spans="5:59" ht="14.1" customHeight="1"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59"/>
      <c r="BE428" s="59"/>
      <c r="BF428" s="59"/>
      <c r="BG428" s="59"/>
    </row>
    <row r="429" spans="5:59" ht="14.1" customHeight="1"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59"/>
      <c r="BE429" s="59"/>
      <c r="BF429" s="59"/>
      <c r="BG429" s="59"/>
    </row>
    <row r="430" spans="5:59" ht="14.1" customHeight="1"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</row>
    <row r="431" spans="5:59" ht="14.1" customHeight="1"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</row>
    <row r="432" spans="5:59" ht="14.1" customHeight="1"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</row>
    <row r="433" spans="5:59" ht="14.1" customHeight="1"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</row>
    <row r="434" spans="5:59" ht="14.1" customHeight="1"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</row>
    <row r="435" spans="5:59" ht="14.1" customHeight="1"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</row>
    <row r="436" spans="5:59" ht="14.1" customHeight="1"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</row>
    <row r="437" spans="5:59" ht="14.1" customHeight="1"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  <c r="AS437" s="59"/>
      <c r="AT437" s="59"/>
      <c r="AU437" s="59"/>
      <c r="AV437" s="59"/>
      <c r="AW437" s="59"/>
      <c r="AX437" s="59"/>
      <c r="AY437" s="59"/>
      <c r="AZ437" s="59"/>
      <c r="BA437" s="59"/>
      <c r="BB437" s="59"/>
      <c r="BC437" s="59"/>
      <c r="BD437" s="59"/>
      <c r="BE437" s="59"/>
      <c r="BF437" s="59"/>
      <c r="BG437" s="59"/>
    </row>
    <row r="438" spans="5:59" ht="14.1" customHeight="1"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</row>
    <row r="439" spans="5:59" ht="14.1" customHeight="1"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  <c r="AS439" s="59"/>
      <c r="AT439" s="59"/>
      <c r="AU439" s="59"/>
      <c r="AV439" s="59"/>
      <c r="AW439" s="59"/>
      <c r="AX439" s="59"/>
      <c r="AY439" s="59"/>
      <c r="AZ439" s="59"/>
      <c r="BA439" s="59"/>
      <c r="BB439" s="59"/>
      <c r="BC439" s="59"/>
      <c r="BD439" s="59"/>
      <c r="BE439" s="59"/>
      <c r="BF439" s="59"/>
      <c r="BG439" s="59"/>
    </row>
    <row r="440" spans="5:59" ht="14.1" customHeight="1"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9"/>
      <c r="AM440" s="59"/>
      <c r="AN440" s="59"/>
      <c r="AO440" s="59"/>
      <c r="AP440" s="59"/>
      <c r="AQ440" s="59"/>
      <c r="AR440" s="59"/>
      <c r="AS440" s="59"/>
      <c r="AT440" s="59"/>
      <c r="AU440" s="59"/>
      <c r="AV440" s="59"/>
      <c r="AW440" s="59"/>
      <c r="AX440" s="59"/>
      <c r="AY440" s="59"/>
      <c r="AZ440" s="59"/>
      <c r="BA440" s="59"/>
      <c r="BB440" s="59"/>
      <c r="BC440" s="59"/>
      <c r="BD440" s="59"/>
      <c r="BE440" s="59"/>
      <c r="BF440" s="59"/>
      <c r="BG440" s="59"/>
    </row>
    <row r="441" spans="5:59" ht="14.1" customHeight="1"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  <c r="AS441" s="59"/>
      <c r="AT441" s="59"/>
      <c r="AU441" s="59"/>
      <c r="AV441" s="59"/>
      <c r="AW441" s="59"/>
      <c r="AX441" s="59"/>
      <c r="AY441" s="59"/>
      <c r="AZ441" s="59"/>
      <c r="BA441" s="59"/>
      <c r="BB441" s="59"/>
      <c r="BC441" s="59"/>
      <c r="BD441" s="59"/>
      <c r="BE441" s="59"/>
      <c r="BF441" s="59"/>
      <c r="BG441" s="59"/>
    </row>
    <row r="442" spans="5:59" ht="14.1" customHeight="1"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9"/>
      <c r="AM442" s="59"/>
      <c r="AN442" s="59"/>
      <c r="AO442" s="59"/>
      <c r="AP442" s="59"/>
      <c r="AQ442" s="59"/>
      <c r="AR442" s="59"/>
      <c r="AS442" s="59"/>
      <c r="AT442" s="59"/>
      <c r="AU442" s="59"/>
      <c r="AV442" s="59"/>
      <c r="AW442" s="59"/>
      <c r="AX442" s="59"/>
      <c r="AY442" s="59"/>
      <c r="AZ442" s="59"/>
      <c r="BA442" s="59"/>
      <c r="BB442" s="59"/>
      <c r="BC442" s="59"/>
      <c r="BD442" s="59"/>
      <c r="BE442" s="59"/>
      <c r="BF442" s="59"/>
      <c r="BG442" s="59"/>
    </row>
    <row r="443" spans="5:59" ht="14.1" customHeight="1"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9"/>
      <c r="AM443" s="59"/>
      <c r="AN443" s="59"/>
      <c r="AO443" s="59"/>
      <c r="AP443" s="59"/>
      <c r="AQ443" s="59"/>
      <c r="AR443" s="59"/>
      <c r="AS443" s="59"/>
      <c r="AT443" s="59"/>
      <c r="AU443" s="59"/>
      <c r="AV443" s="59"/>
      <c r="AW443" s="59"/>
      <c r="AX443" s="59"/>
      <c r="AY443" s="59"/>
      <c r="AZ443" s="59"/>
      <c r="BA443" s="59"/>
      <c r="BB443" s="59"/>
      <c r="BC443" s="59"/>
      <c r="BD443" s="59"/>
      <c r="BE443" s="59"/>
      <c r="BF443" s="59"/>
      <c r="BG443" s="59"/>
    </row>
    <row r="444" spans="5:59" ht="14.1" customHeight="1"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9"/>
      <c r="AM444" s="59"/>
      <c r="AN444" s="59"/>
      <c r="AO444" s="59"/>
      <c r="AP444" s="59"/>
      <c r="AQ444" s="59"/>
      <c r="AR444" s="59"/>
      <c r="AS444" s="59"/>
      <c r="AT444" s="59"/>
      <c r="AU444" s="59"/>
      <c r="AV444" s="59"/>
      <c r="AW444" s="59"/>
      <c r="AX444" s="59"/>
      <c r="AY444" s="59"/>
      <c r="AZ444" s="59"/>
      <c r="BA444" s="59"/>
      <c r="BB444" s="59"/>
      <c r="BC444" s="59"/>
      <c r="BD444" s="59"/>
      <c r="BE444" s="59"/>
      <c r="BF444" s="59"/>
      <c r="BG444" s="59"/>
    </row>
    <row r="445" spans="5:59" ht="14.1" customHeight="1"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9"/>
      <c r="AM445" s="59"/>
      <c r="AN445" s="59"/>
      <c r="AO445" s="59"/>
      <c r="AP445" s="59"/>
      <c r="AQ445" s="59"/>
      <c r="AR445" s="59"/>
      <c r="AS445" s="59"/>
      <c r="AT445" s="59"/>
      <c r="AU445" s="59"/>
      <c r="AV445" s="59"/>
      <c r="AW445" s="59"/>
      <c r="AX445" s="59"/>
      <c r="AY445" s="59"/>
      <c r="AZ445" s="59"/>
      <c r="BA445" s="59"/>
      <c r="BB445" s="59"/>
      <c r="BC445" s="59"/>
      <c r="BD445" s="59"/>
      <c r="BE445" s="59"/>
      <c r="BF445" s="59"/>
      <c r="BG445" s="59"/>
    </row>
    <row r="446" spans="5:59" ht="14.1" customHeight="1"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9"/>
      <c r="AM446" s="59"/>
      <c r="AN446" s="59"/>
      <c r="AO446" s="59"/>
      <c r="AP446" s="59"/>
      <c r="AQ446" s="59"/>
      <c r="AR446" s="59"/>
      <c r="AS446" s="59"/>
      <c r="AT446" s="59"/>
      <c r="AU446" s="59"/>
      <c r="AV446" s="59"/>
      <c r="AW446" s="59"/>
      <c r="AX446" s="59"/>
      <c r="AY446" s="59"/>
      <c r="AZ446" s="59"/>
      <c r="BA446" s="59"/>
      <c r="BB446" s="59"/>
      <c r="BC446" s="59"/>
      <c r="BD446" s="59"/>
      <c r="BE446" s="59"/>
      <c r="BF446" s="59"/>
      <c r="BG446" s="59"/>
    </row>
    <row r="447" spans="5:59" ht="14.1" customHeight="1"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9"/>
      <c r="AM447" s="59"/>
      <c r="AN447" s="59"/>
      <c r="AO447" s="59"/>
      <c r="AP447" s="59"/>
      <c r="AQ447" s="59"/>
      <c r="AR447" s="59"/>
      <c r="AS447" s="59"/>
      <c r="AT447" s="59"/>
      <c r="AU447" s="59"/>
      <c r="AV447" s="59"/>
      <c r="AW447" s="59"/>
      <c r="AX447" s="59"/>
      <c r="AY447" s="59"/>
      <c r="AZ447" s="59"/>
      <c r="BA447" s="59"/>
      <c r="BB447" s="59"/>
      <c r="BC447" s="59"/>
      <c r="BD447" s="59"/>
      <c r="BE447" s="59"/>
      <c r="BF447" s="59"/>
      <c r="BG447" s="59"/>
    </row>
    <row r="448" spans="5:59" ht="14.1" customHeight="1"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59"/>
      <c r="AK448" s="59"/>
      <c r="AL448" s="59"/>
      <c r="AM448" s="59"/>
      <c r="AN448" s="59"/>
      <c r="AO448" s="59"/>
      <c r="AP448" s="59"/>
      <c r="AQ448" s="59"/>
      <c r="AR448" s="59"/>
      <c r="AS448" s="59"/>
      <c r="AT448" s="59"/>
      <c r="AU448" s="59"/>
      <c r="AV448" s="59"/>
      <c r="AW448" s="59"/>
      <c r="AX448" s="59"/>
      <c r="AY448" s="59"/>
      <c r="AZ448" s="59"/>
      <c r="BA448" s="59"/>
      <c r="BB448" s="59"/>
      <c r="BC448" s="59"/>
      <c r="BD448" s="59"/>
      <c r="BE448" s="59"/>
      <c r="BF448" s="59"/>
      <c r="BG448" s="59"/>
    </row>
    <row r="449" spans="5:59" ht="14.1" customHeight="1"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/>
      <c r="AK449" s="59"/>
      <c r="AL449" s="59"/>
      <c r="AM449" s="59"/>
      <c r="AN449" s="59"/>
      <c r="AO449" s="59"/>
      <c r="AP449" s="59"/>
      <c r="AQ449" s="59"/>
      <c r="AR449" s="59"/>
      <c r="AS449" s="59"/>
      <c r="AT449" s="59"/>
      <c r="AU449" s="59"/>
      <c r="AV449" s="59"/>
      <c r="AW449" s="59"/>
      <c r="AX449" s="59"/>
      <c r="AY449" s="59"/>
      <c r="AZ449" s="59"/>
      <c r="BA449" s="59"/>
      <c r="BB449" s="59"/>
      <c r="BC449" s="59"/>
      <c r="BD449" s="59"/>
      <c r="BE449" s="59"/>
      <c r="BF449" s="59"/>
      <c r="BG449" s="59"/>
    </row>
    <row r="450" spans="5:59" ht="14.1" customHeight="1"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59"/>
      <c r="AN450" s="59"/>
      <c r="AO450" s="59"/>
      <c r="AP450" s="59"/>
      <c r="AQ450" s="59"/>
      <c r="AR450" s="59"/>
      <c r="AS450" s="59"/>
      <c r="AT450" s="59"/>
      <c r="AU450" s="59"/>
      <c r="AV450" s="59"/>
      <c r="AW450" s="59"/>
      <c r="AX450" s="59"/>
      <c r="AY450" s="59"/>
      <c r="AZ450" s="59"/>
      <c r="BA450" s="59"/>
      <c r="BB450" s="59"/>
      <c r="BC450" s="59"/>
      <c r="BD450" s="59"/>
      <c r="BE450" s="59"/>
      <c r="BF450" s="59"/>
      <c r="BG450" s="59"/>
    </row>
    <row r="451" spans="5:59" ht="14.1" customHeight="1"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I451" s="59"/>
      <c r="AJ451" s="59"/>
      <c r="AK451" s="59"/>
      <c r="AL451" s="59"/>
      <c r="AM451" s="59"/>
      <c r="AN451" s="59"/>
      <c r="AO451" s="59"/>
      <c r="AP451" s="59"/>
      <c r="AQ451" s="59"/>
      <c r="AR451" s="59"/>
      <c r="AS451" s="59"/>
      <c r="AT451" s="59"/>
      <c r="AU451" s="59"/>
      <c r="AV451" s="59"/>
      <c r="AW451" s="59"/>
      <c r="AX451" s="59"/>
      <c r="AY451" s="59"/>
      <c r="AZ451" s="59"/>
      <c r="BA451" s="59"/>
      <c r="BB451" s="59"/>
      <c r="BC451" s="59"/>
      <c r="BD451" s="59"/>
      <c r="BE451" s="59"/>
      <c r="BF451" s="59"/>
      <c r="BG451" s="59"/>
    </row>
    <row r="452" spans="5:59" ht="14.1" customHeight="1"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/>
      <c r="AK452" s="59"/>
      <c r="AL452" s="59"/>
      <c r="AM452" s="59"/>
      <c r="AN452" s="59"/>
      <c r="AO452" s="59"/>
      <c r="AP452" s="59"/>
      <c r="AQ452" s="59"/>
      <c r="AR452" s="59"/>
      <c r="AS452" s="59"/>
      <c r="AT452" s="59"/>
      <c r="AU452" s="59"/>
      <c r="AV452" s="59"/>
      <c r="AW452" s="59"/>
      <c r="AX452" s="59"/>
      <c r="AY452" s="59"/>
      <c r="AZ452" s="59"/>
      <c r="BA452" s="59"/>
      <c r="BB452" s="59"/>
      <c r="BC452" s="59"/>
      <c r="BD452" s="59"/>
      <c r="BE452" s="59"/>
      <c r="BF452" s="59"/>
      <c r="BG452" s="59"/>
    </row>
    <row r="453" spans="5:59" ht="14.1" customHeight="1"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59"/>
      <c r="AK453" s="59"/>
      <c r="AL453" s="59"/>
      <c r="AM453" s="59"/>
      <c r="AN453" s="59"/>
      <c r="AO453" s="59"/>
      <c r="AP453" s="59"/>
      <c r="AQ453" s="59"/>
      <c r="AR453" s="59"/>
      <c r="AS453" s="59"/>
      <c r="AT453" s="59"/>
      <c r="AU453" s="59"/>
      <c r="AV453" s="59"/>
      <c r="AW453" s="59"/>
      <c r="AX453" s="59"/>
      <c r="AY453" s="59"/>
      <c r="AZ453" s="59"/>
      <c r="BA453" s="59"/>
      <c r="BB453" s="59"/>
      <c r="BC453" s="59"/>
      <c r="BD453" s="59"/>
      <c r="BE453" s="59"/>
      <c r="BF453" s="59"/>
      <c r="BG453" s="59"/>
    </row>
    <row r="454" spans="5:59" ht="14.1" customHeight="1"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/>
      <c r="AK454" s="59"/>
      <c r="AL454" s="59"/>
      <c r="AM454" s="59"/>
      <c r="AN454" s="59"/>
      <c r="AO454" s="59"/>
      <c r="AP454" s="59"/>
      <c r="AQ454" s="59"/>
      <c r="AR454" s="59"/>
      <c r="AS454" s="59"/>
      <c r="AT454" s="59"/>
      <c r="AU454" s="59"/>
      <c r="AV454" s="59"/>
      <c r="AW454" s="59"/>
      <c r="AX454" s="59"/>
      <c r="AY454" s="59"/>
      <c r="AZ454" s="59"/>
      <c r="BA454" s="59"/>
      <c r="BB454" s="59"/>
      <c r="BC454" s="59"/>
      <c r="BD454" s="59"/>
      <c r="BE454" s="59"/>
      <c r="BF454" s="59"/>
      <c r="BG454" s="59"/>
    </row>
    <row r="455" spans="5:59" ht="14.1" customHeight="1"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9"/>
      <c r="AM455" s="59"/>
      <c r="AN455" s="59"/>
      <c r="AO455" s="59"/>
      <c r="AP455" s="59"/>
      <c r="AQ455" s="59"/>
      <c r="AR455" s="59"/>
      <c r="AS455" s="59"/>
      <c r="AT455" s="59"/>
      <c r="AU455" s="59"/>
      <c r="AV455" s="59"/>
      <c r="AW455" s="59"/>
      <c r="AX455" s="59"/>
      <c r="AY455" s="59"/>
      <c r="AZ455" s="59"/>
      <c r="BA455" s="59"/>
      <c r="BB455" s="59"/>
      <c r="BC455" s="59"/>
      <c r="BD455" s="59"/>
      <c r="BE455" s="59"/>
      <c r="BF455" s="59"/>
      <c r="BG455" s="59"/>
    </row>
    <row r="456" spans="5:59" ht="14.1" customHeight="1"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9"/>
      <c r="AM456" s="59"/>
      <c r="AN456" s="59"/>
      <c r="AO456" s="59"/>
      <c r="AP456" s="59"/>
      <c r="AQ456" s="59"/>
      <c r="AR456" s="59"/>
      <c r="AS456" s="59"/>
      <c r="AT456" s="59"/>
      <c r="AU456" s="59"/>
      <c r="AV456" s="59"/>
      <c r="AW456" s="59"/>
      <c r="AX456" s="59"/>
      <c r="AY456" s="59"/>
      <c r="AZ456" s="59"/>
      <c r="BA456" s="59"/>
      <c r="BB456" s="59"/>
      <c r="BC456" s="59"/>
      <c r="BD456" s="59"/>
      <c r="BE456" s="59"/>
      <c r="BF456" s="59"/>
      <c r="BG456" s="59"/>
    </row>
    <row r="457" spans="5:59" ht="14.1" customHeight="1"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9"/>
      <c r="AM457" s="59"/>
      <c r="AN457" s="59"/>
      <c r="AO457" s="59"/>
      <c r="AP457" s="59"/>
      <c r="AQ457" s="59"/>
      <c r="AR457" s="59"/>
      <c r="AS457" s="59"/>
      <c r="AT457" s="59"/>
      <c r="AU457" s="59"/>
      <c r="AV457" s="59"/>
      <c r="AW457" s="59"/>
      <c r="AX457" s="59"/>
      <c r="AY457" s="59"/>
      <c r="AZ457" s="59"/>
      <c r="BA457" s="59"/>
      <c r="BB457" s="59"/>
      <c r="BC457" s="59"/>
      <c r="BD457" s="59"/>
      <c r="BE457" s="59"/>
      <c r="BF457" s="59"/>
      <c r="BG457" s="59"/>
    </row>
    <row r="458" spans="5:59" ht="14.1" customHeight="1"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/>
      <c r="AK458" s="59"/>
      <c r="AL458" s="59"/>
      <c r="AM458" s="59"/>
      <c r="AN458" s="59"/>
      <c r="AO458" s="59"/>
      <c r="AP458" s="59"/>
      <c r="AQ458" s="59"/>
      <c r="AR458" s="59"/>
      <c r="AS458" s="59"/>
      <c r="AT458" s="59"/>
      <c r="AU458" s="59"/>
      <c r="AV458" s="59"/>
      <c r="AW458" s="59"/>
      <c r="AX458" s="59"/>
      <c r="AY458" s="59"/>
      <c r="AZ458" s="59"/>
      <c r="BA458" s="59"/>
      <c r="BB458" s="59"/>
      <c r="BC458" s="59"/>
      <c r="BD458" s="59"/>
      <c r="BE458" s="59"/>
      <c r="BF458" s="59"/>
      <c r="BG458" s="59"/>
    </row>
    <row r="459" spans="5:59" ht="14.1" customHeight="1"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9"/>
      <c r="AM459" s="59"/>
      <c r="AN459" s="59"/>
      <c r="AO459" s="59"/>
      <c r="AP459" s="59"/>
      <c r="AQ459" s="59"/>
      <c r="AR459" s="59"/>
      <c r="AS459" s="59"/>
      <c r="AT459" s="59"/>
      <c r="AU459" s="59"/>
      <c r="AV459" s="59"/>
      <c r="AW459" s="59"/>
      <c r="AX459" s="59"/>
      <c r="AY459" s="59"/>
      <c r="AZ459" s="59"/>
      <c r="BA459" s="59"/>
      <c r="BB459" s="59"/>
      <c r="BC459" s="59"/>
      <c r="BD459" s="59"/>
      <c r="BE459" s="59"/>
      <c r="BF459" s="59"/>
      <c r="BG459" s="59"/>
    </row>
    <row r="460" spans="5:59" ht="14.1" customHeight="1"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9"/>
      <c r="AM460" s="59"/>
      <c r="AN460" s="59"/>
      <c r="AO460" s="59"/>
      <c r="AP460" s="59"/>
      <c r="AQ460" s="59"/>
      <c r="AR460" s="59"/>
      <c r="AS460" s="59"/>
      <c r="AT460" s="59"/>
      <c r="AU460" s="59"/>
      <c r="AV460" s="59"/>
      <c r="AW460" s="59"/>
      <c r="AX460" s="59"/>
      <c r="AY460" s="59"/>
      <c r="AZ460" s="59"/>
      <c r="BA460" s="59"/>
      <c r="BB460" s="59"/>
      <c r="BC460" s="59"/>
      <c r="BD460" s="59"/>
      <c r="BE460" s="59"/>
      <c r="BF460" s="59"/>
      <c r="BG460" s="59"/>
    </row>
    <row r="461" spans="5:59" ht="14.1" customHeight="1"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59"/>
      <c r="AK461" s="59"/>
      <c r="AL461" s="59"/>
      <c r="AM461" s="59"/>
      <c r="AN461" s="59"/>
      <c r="AO461" s="59"/>
      <c r="AP461" s="59"/>
      <c r="AQ461" s="59"/>
      <c r="AR461" s="59"/>
      <c r="AS461" s="59"/>
      <c r="AT461" s="59"/>
      <c r="AU461" s="59"/>
      <c r="AV461" s="59"/>
      <c r="AW461" s="59"/>
      <c r="AX461" s="59"/>
      <c r="AY461" s="59"/>
      <c r="AZ461" s="59"/>
      <c r="BA461" s="59"/>
      <c r="BB461" s="59"/>
      <c r="BC461" s="59"/>
      <c r="BD461" s="59"/>
      <c r="BE461" s="59"/>
      <c r="BF461" s="59"/>
      <c r="BG461" s="59"/>
    </row>
    <row r="462" spans="5:59" ht="14.1" customHeight="1"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I462" s="59"/>
      <c r="AJ462" s="59"/>
      <c r="AK462" s="59"/>
      <c r="AL462" s="59"/>
      <c r="AM462" s="59"/>
      <c r="AN462" s="59"/>
      <c r="AO462" s="59"/>
      <c r="AP462" s="59"/>
      <c r="AQ462" s="59"/>
      <c r="AR462" s="59"/>
      <c r="AS462" s="59"/>
      <c r="AT462" s="59"/>
      <c r="AU462" s="59"/>
      <c r="AV462" s="59"/>
      <c r="AW462" s="59"/>
      <c r="AX462" s="59"/>
      <c r="AY462" s="59"/>
      <c r="AZ462" s="59"/>
      <c r="BA462" s="59"/>
      <c r="BB462" s="59"/>
      <c r="BC462" s="59"/>
      <c r="BD462" s="59"/>
      <c r="BE462" s="59"/>
      <c r="BF462" s="59"/>
      <c r="BG462" s="59"/>
    </row>
    <row r="463" spans="5:59" ht="14.1" customHeight="1"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59"/>
      <c r="AM463" s="59"/>
      <c r="AN463" s="59"/>
      <c r="AO463" s="59"/>
      <c r="AP463" s="59"/>
      <c r="AQ463" s="59"/>
      <c r="AR463" s="59"/>
      <c r="AS463" s="59"/>
      <c r="AT463" s="59"/>
      <c r="AU463" s="59"/>
      <c r="AV463" s="59"/>
      <c r="AW463" s="59"/>
      <c r="AX463" s="59"/>
      <c r="AY463" s="59"/>
      <c r="AZ463" s="59"/>
      <c r="BA463" s="59"/>
      <c r="BB463" s="59"/>
      <c r="BC463" s="59"/>
      <c r="BD463" s="59"/>
      <c r="BE463" s="59"/>
      <c r="BF463" s="59"/>
      <c r="BG463" s="59"/>
    </row>
    <row r="464" spans="5:59" ht="14.1" customHeight="1"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9"/>
      <c r="AM464" s="59"/>
      <c r="AN464" s="59"/>
      <c r="AO464" s="59"/>
      <c r="AP464" s="59"/>
      <c r="AQ464" s="59"/>
      <c r="AR464" s="59"/>
      <c r="AS464" s="59"/>
      <c r="AT464" s="59"/>
      <c r="AU464" s="59"/>
      <c r="AV464" s="59"/>
      <c r="AW464" s="59"/>
      <c r="AX464" s="59"/>
      <c r="AY464" s="59"/>
      <c r="AZ464" s="59"/>
      <c r="BA464" s="59"/>
      <c r="BB464" s="59"/>
      <c r="BC464" s="59"/>
      <c r="BD464" s="59"/>
      <c r="BE464" s="59"/>
      <c r="BF464" s="59"/>
      <c r="BG464" s="59"/>
    </row>
    <row r="465" spans="5:59" ht="14.1" customHeight="1"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59"/>
      <c r="AU465" s="59"/>
      <c r="AV465" s="59"/>
      <c r="AW465" s="59"/>
      <c r="AX465" s="59"/>
      <c r="AY465" s="59"/>
      <c r="AZ465" s="59"/>
      <c r="BA465" s="59"/>
      <c r="BB465" s="59"/>
      <c r="BC465" s="59"/>
      <c r="BD465" s="59"/>
      <c r="BE465" s="59"/>
      <c r="BF465" s="59"/>
      <c r="BG465" s="59"/>
    </row>
    <row r="466" spans="5:59" ht="14.1" customHeight="1"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59"/>
      <c r="AK466" s="59"/>
      <c r="AL466" s="59"/>
      <c r="AM466" s="59"/>
      <c r="AN466" s="59"/>
      <c r="AO466" s="59"/>
      <c r="AP466" s="59"/>
      <c r="AQ466" s="59"/>
      <c r="AR466" s="59"/>
      <c r="AS466" s="59"/>
      <c r="AT466" s="59"/>
      <c r="AU466" s="59"/>
      <c r="AV466" s="59"/>
      <c r="AW466" s="59"/>
      <c r="AX466" s="59"/>
      <c r="AY466" s="59"/>
      <c r="AZ466" s="59"/>
      <c r="BA466" s="59"/>
      <c r="BB466" s="59"/>
      <c r="BC466" s="59"/>
      <c r="BD466" s="59"/>
      <c r="BE466" s="59"/>
      <c r="BF466" s="59"/>
      <c r="BG466" s="59"/>
    </row>
    <row r="467" spans="5:59" ht="14.1" customHeight="1"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9"/>
      <c r="AV467" s="59"/>
      <c r="AW467" s="59"/>
      <c r="AX467" s="59"/>
      <c r="AY467" s="59"/>
      <c r="AZ467" s="59"/>
      <c r="BA467" s="59"/>
      <c r="BB467" s="59"/>
      <c r="BC467" s="59"/>
      <c r="BD467" s="59"/>
      <c r="BE467" s="59"/>
      <c r="BF467" s="59"/>
      <c r="BG467" s="59"/>
    </row>
    <row r="468" spans="5:59" ht="14.1" customHeight="1"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9"/>
      <c r="AM468" s="59"/>
      <c r="AN468" s="59"/>
      <c r="AO468" s="59"/>
      <c r="AP468" s="59"/>
      <c r="AQ468" s="59"/>
      <c r="AR468" s="59"/>
      <c r="AS468" s="59"/>
      <c r="AT468" s="59"/>
      <c r="AU468" s="59"/>
      <c r="AV468" s="59"/>
      <c r="AW468" s="59"/>
      <c r="AX468" s="59"/>
      <c r="AY468" s="59"/>
      <c r="AZ468" s="59"/>
      <c r="BA468" s="59"/>
      <c r="BB468" s="59"/>
      <c r="BC468" s="59"/>
      <c r="BD468" s="59"/>
      <c r="BE468" s="59"/>
      <c r="BF468" s="59"/>
      <c r="BG468" s="59"/>
    </row>
    <row r="469" spans="5:59" ht="14.1" customHeight="1"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59"/>
      <c r="AU469" s="59"/>
      <c r="AV469" s="59"/>
      <c r="AW469" s="59"/>
      <c r="AX469" s="59"/>
      <c r="AY469" s="59"/>
      <c r="AZ469" s="59"/>
      <c r="BA469" s="59"/>
      <c r="BB469" s="59"/>
      <c r="BC469" s="59"/>
      <c r="BD469" s="59"/>
      <c r="BE469" s="59"/>
      <c r="BF469" s="59"/>
      <c r="BG469" s="59"/>
    </row>
    <row r="470" spans="5:59" ht="14.1" customHeight="1"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  <c r="AU470" s="59"/>
      <c r="AV470" s="59"/>
      <c r="AW470" s="59"/>
      <c r="AX470" s="59"/>
      <c r="AY470" s="59"/>
      <c r="AZ470" s="59"/>
      <c r="BA470" s="59"/>
      <c r="BB470" s="59"/>
      <c r="BC470" s="59"/>
      <c r="BD470" s="59"/>
      <c r="BE470" s="59"/>
      <c r="BF470" s="59"/>
      <c r="BG470" s="59"/>
    </row>
    <row r="471" spans="5:59" ht="14.1" customHeight="1"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59"/>
      <c r="AU471" s="59"/>
      <c r="AV471" s="59"/>
      <c r="AW471" s="59"/>
      <c r="AX471" s="59"/>
      <c r="AY471" s="59"/>
      <c r="AZ471" s="59"/>
      <c r="BA471" s="59"/>
      <c r="BB471" s="59"/>
      <c r="BC471" s="59"/>
      <c r="BD471" s="59"/>
      <c r="BE471" s="59"/>
      <c r="BF471" s="59"/>
      <c r="BG471" s="59"/>
    </row>
    <row r="472" spans="5:59" ht="14.1" customHeight="1"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59"/>
      <c r="AU472" s="59"/>
      <c r="AV472" s="59"/>
      <c r="AW472" s="59"/>
      <c r="AX472" s="59"/>
      <c r="AY472" s="59"/>
      <c r="AZ472" s="59"/>
      <c r="BA472" s="59"/>
      <c r="BB472" s="59"/>
      <c r="BC472" s="59"/>
      <c r="BD472" s="59"/>
      <c r="BE472" s="59"/>
      <c r="BF472" s="59"/>
      <c r="BG472" s="59"/>
    </row>
    <row r="473" spans="5:59" ht="14.1" customHeight="1"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59"/>
      <c r="AK473" s="59"/>
      <c r="AL473" s="59"/>
      <c r="AM473" s="59"/>
      <c r="AN473" s="59"/>
      <c r="AO473" s="59"/>
      <c r="AP473" s="59"/>
      <c r="AQ473" s="59"/>
      <c r="AR473" s="59"/>
      <c r="AS473" s="59"/>
      <c r="AT473" s="59"/>
      <c r="AU473" s="59"/>
      <c r="AV473" s="59"/>
      <c r="AW473" s="59"/>
      <c r="AX473" s="59"/>
      <c r="AY473" s="59"/>
      <c r="AZ473" s="59"/>
      <c r="BA473" s="59"/>
      <c r="BB473" s="59"/>
      <c r="BC473" s="59"/>
      <c r="BD473" s="59"/>
      <c r="BE473" s="59"/>
      <c r="BF473" s="59"/>
      <c r="BG473" s="59"/>
    </row>
    <row r="474" spans="5:59" ht="14.1" customHeight="1"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59"/>
      <c r="AK474" s="59"/>
      <c r="AL474" s="59"/>
      <c r="AM474" s="59"/>
      <c r="AN474" s="59"/>
      <c r="AO474" s="59"/>
      <c r="AP474" s="59"/>
      <c r="AQ474" s="59"/>
      <c r="AR474" s="59"/>
      <c r="AS474" s="59"/>
      <c r="AT474" s="59"/>
      <c r="AU474" s="59"/>
      <c r="AV474" s="59"/>
      <c r="AW474" s="59"/>
      <c r="AX474" s="59"/>
      <c r="AY474" s="59"/>
      <c r="AZ474" s="59"/>
      <c r="BA474" s="59"/>
      <c r="BB474" s="59"/>
      <c r="BC474" s="59"/>
      <c r="BD474" s="59"/>
      <c r="BE474" s="59"/>
      <c r="BF474" s="59"/>
      <c r="BG474" s="59"/>
    </row>
    <row r="475" spans="5:59" ht="14.1" customHeight="1"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  <c r="AD475" s="59"/>
      <c r="AE475" s="59"/>
      <c r="AF475" s="59"/>
      <c r="AG475" s="59"/>
      <c r="AH475" s="59"/>
      <c r="AI475" s="59"/>
      <c r="AJ475" s="59"/>
      <c r="AK475" s="59"/>
      <c r="AL475" s="59"/>
      <c r="AM475" s="59"/>
      <c r="AN475" s="59"/>
      <c r="AO475" s="59"/>
      <c r="AP475" s="59"/>
      <c r="AQ475" s="59"/>
      <c r="AR475" s="59"/>
      <c r="AS475" s="59"/>
      <c r="AT475" s="59"/>
      <c r="AU475" s="59"/>
      <c r="AV475" s="59"/>
      <c r="AW475" s="59"/>
      <c r="AX475" s="59"/>
      <c r="AY475" s="59"/>
      <c r="AZ475" s="59"/>
      <c r="BA475" s="59"/>
      <c r="BB475" s="59"/>
      <c r="BC475" s="59"/>
      <c r="BD475" s="59"/>
      <c r="BE475" s="59"/>
      <c r="BF475" s="59"/>
      <c r="BG475" s="59"/>
    </row>
    <row r="476" spans="5:59" ht="14.1" customHeight="1"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  <c r="AD476" s="59"/>
      <c r="AE476" s="59"/>
      <c r="AF476" s="59"/>
      <c r="AG476" s="59"/>
      <c r="AH476" s="59"/>
      <c r="AI476" s="59"/>
      <c r="AJ476" s="59"/>
      <c r="AK476" s="59"/>
      <c r="AL476" s="59"/>
      <c r="AM476" s="59"/>
      <c r="AN476" s="59"/>
      <c r="AO476" s="59"/>
      <c r="AP476" s="59"/>
      <c r="AQ476" s="59"/>
      <c r="AR476" s="59"/>
      <c r="AS476" s="59"/>
      <c r="AT476" s="59"/>
      <c r="AU476" s="59"/>
      <c r="AV476" s="59"/>
      <c r="AW476" s="59"/>
      <c r="AX476" s="59"/>
      <c r="AY476" s="59"/>
      <c r="AZ476" s="59"/>
      <c r="BA476" s="59"/>
      <c r="BB476" s="59"/>
      <c r="BC476" s="59"/>
      <c r="BD476" s="59"/>
      <c r="BE476" s="59"/>
      <c r="BF476" s="59"/>
      <c r="BG476" s="59"/>
    </row>
    <row r="477" spans="5:59" ht="14.1" customHeight="1"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59"/>
      <c r="AE477" s="59"/>
      <c r="AF477" s="59"/>
      <c r="AG477" s="59"/>
      <c r="AH477" s="59"/>
      <c r="AI477" s="59"/>
      <c r="AJ477" s="59"/>
      <c r="AK477" s="59"/>
      <c r="AL477" s="59"/>
      <c r="AM477" s="59"/>
      <c r="AN477" s="59"/>
      <c r="AO477" s="59"/>
      <c r="AP477" s="59"/>
      <c r="AQ477" s="59"/>
      <c r="AR477" s="59"/>
      <c r="AS477" s="59"/>
      <c r="AT477" s="59"/>
      <c r="AU477" s="59"/>
      <c r="AV477" s="59"/>
      <c r="AW477" s="59"/>
      <c r="AX477" s="59"/>
      <c r="AY477" s="59"/>
      <c r="AZ477" s="59"/>
      <c r="BA477" s="59"/>
      <c r="BB477" s="59"/>
      <c r="BC477" s="59"/>
      <c r="BD477" s="59"/>
      <c r="BE477" s="59"/>
      <c r="BF477" s="59"/>
      <c r="BG477" s="59"/>
    </row>
    <row r="478" spans="5:59" ht="14.1" customHeight="1"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  <c r="AJ478" s="59"/>
      <c r="AK478" s="59"/>
      <c r="AL478" s="59"/>
      <c r="AM478" s="59"/>
      <c r="AN478" s="59"/>
      <c r="AO478" s="59"/>
      <c r="AP478" s="59"/>
      <c r="AQ478" s="59"/>
      <c r="AR478" s="59"/>
      <c r="AS478" s="59"/>
      <c r="AT478" s="59"/>
      <c r="AU478" s="59"/>
      <c r="AV478" s="59"/>
      <c r="AW478" s="59"/>
      <c r="AX478" s="59"/>
      <c r="AY478" s="59"/>
      <c r="AZ478" s="59"/>
      <c r="BA478" s="59"/>
      <c r="BB478" s="59"/>
      <c r="BC478" s="59"/>
      <c r="BD478" s="59"/>
      <c r="BE478" s="59"/>
      <c r="BF478" s="59"/>
      <c r="BG478" s="59"/>
    </row>
    <row r="479" spans="5:59" ht="14.1" customHeight="1"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59"/>
      <c r="AK479" s="59"/>
      <c r="AL479" s="59"/>
      <c r="AM479" s="59"/>
      <c r="AN479" s="59"/>
      <c r="AO479" s="59"/>
      <c r="AP479" s="59"/>
      <c r="AQ479" s="59"/>
      <c r="AR479" s="59"/>
      <c r="AS479" s="59"/>
      <c r="AT479" s="59"/>
      <c r="AU479" s="59"/>
      <c r="AV479" s="59"/>
      <c r="AW479" s="59"/>
      <c r="AX479" s="59"/>
      <c r="AY479" s="59"/>
      <c r="AZ479" s="59"/>
      <c r="BA479" s="59"/>
      <c r="BB479" s="59"/>
      <c r="BC479" s="59"/>
      <c r="BD479" s="59"/>
      <c r="BE479" s="59"/>
      <c r="BF479" s="59"/>
      <c r="BG479" s="59"/>
    </row>
    <row r="480" spans="5:59" ht="14.1" customHeight="1"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59"/>
      <c r="AK480" s="59"/>
      <c r="AL480" s="59"/>
      <c r="AM480" s="59"/>
      <c r="AN480" s="59"/>
      <c r="AO480" s="59"/>
      <c r="AP480" s="59"/>
      <c r="AQ480" s="59"/>
      <c r="AR480" s="59"/>
      <c r="AS480" s="59"/>
      <c r="AT480" s="59"/>
      <c r="AU480" s="59"/>
      <c r="AV480" s="59"/>
      <c r="AW480" s="59"/>
      <c r="AX480" s="59"/>
      <c r="AY480" s="59"/>
      <c r="AZ480" s="59"/>
      <c r="BA480" s="59"/>
      <c r="BB480" s="59"/>
      <c r="BC480" s="59"/>
      <c r="BD480" s="59"/>
      <c r="BE480" s="59"/>
      <c r="BF480" s="59"/>
      <c r="BG480" s="59"/>
    </row>
    <row r="481" spans="5:59" ht="14.1" customHeight="1"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59"/>
      <c r="AK481" s="59"/>
      <c r="AL481" s="59"/>
      <c r="AM481" s="59"/>
      <c r="AN481" s="59"/>
      <c r="AO481" s="59"/>
      <c r="AP481" s="59"/>
      <c r="AQ481" s="59"/>
      <c r="AR481" s="59"/>
      <c r="AS481" s="59"/>
      <c r="AT481" s="59"/>
      <c r="AU481" s="59"/>
      <c r="AV481" s="59"/>
      <c r="AW481" s="59"/>
      <c r="AX481" s="59"/>
      <c r="AY481" s="59"/>
      <c r="AZ481" s="59"/>
      <c r="BA481" s="59"/>
      <c r="BB481" s="59"/>
      <c r="BC481" s="59"/>
      <c r="BD481" s="59"/>
      <c r="BE481" s="59"/>
      <c r="BF481" s="59"/>
      <c r="BG481" s="59"/>
    </row>
    <row r="482" spans="5:59" ht="14.1" customHeight="1"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59"/>
      <c r="AK482" s="59"/>
      <c r="AL482" s="59"/>
      <c r="AM482" s="59"/>
      <c r="AN482" s="59"/>
      <c r="AO482" s="59"/>
      <c r="AP482" s="59"/>
      <c r="AQ482" s="59"/>
      <c r="AR482" s="59"/>
      <c r="AS482" s="59"/>
      <c r="AT482" s="59"/>
      <c r="AU482" s="59"/>
      <c r="AV482" s="59"/>
      <c r="AW482" s="59"/>
      <c r="AX482" s="59"/>
      <c r="AY482" s="59"/>
      <c r="AZ482" s="59"/>
      <c r="BA482" s="59"/>
      <c r="BB482" s="59"/>
      <c r="BC482" s="59"/>
      <c r="BD482" s="59"/>
      <c r="BE482" s="59"/>
      <c r="BF482" s="59"/>
      <c r="BG482" s="59"/>
    </row>
    <row r="483" spans="5:59" ht="14.1" customHeight="1"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59"/>
      <c r="AK483" s="59"/>
      <c r="AL483" s="59"/>
      <c r="AM483" s="59"/>
      <c r="AN483" s="59"/>
      <c r="AO483" s="59"/>
      <c r="AP483" s="59"/>
      <c r="AQ483" s="59"/>
      <c r="AR483" s="59"/>
      <c r="AS483" s="59"/>
      <c r="AT483" s="59"/>
      <c r="AU483" s="59"/>
      <c r="AV483" s="59"/>
      <c r="AW483" s="59"/>
      <c r="AX483" s="59"/>
      <c r="AY483" s="59"/>
      <c r="AZ483" s="59"/>
      <c r="BA483" s="59"/>
      <c r="BB483" s="59"/>
      <c r="BC483" s="59"/>
      <c r="BD483" s="59"/>
      <c r="BE483" s="59"/>
      <c r="BF483" s="59"/>
      <c r="BG483" s="59"/>
    </row>
    <row r="484" spans="5:59" ht="14.1" customHeight="1"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59"/>
      <c r="AK484" s="59"/>
      <c r="AL484" s="59"/>
      <c r="AM484" s="59"/>
      <c r="AN484" s="59"/>
      <c r="AO484" s="59"/>
      <c r="AP484" s="59"/>
      <c r="AQ484" s="59"/>
      <c r="AR484" s="59"/>
      <c r="AS484" s="59"/>
      <c r="AT484" s="59"/>
      <c r="AU484" s="59"/>
      <c r="AV484" s="59"/>
      <c r="AW484" s="59"/>
      <c r="AX484" s="59"/>
      <c r="AY484" s="59"/>
      <c r="AZ484" s="59"/>
      <c r="BA484" s="59"/>
      <c r="BB484" s="59"/>
      <c r="BC484" s="59"/>
      <c r="BD484" s="59"/>
      <c r="BE484" s="59"/>
      <c r="BF484" s="59"/>
      <c r="BG484" s="59"/>
    </row>
    <row r="485" spans="5:59" ht="14.1" customHeight="1"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59"/>
      <c r="AK485" s="59"/>
      <c r="AL485" s="59"/>
      <c r="AM485" s="59"/>
      <c r="AN485" s="59"/>
      <c r="AO485" s="59"/>
      <c r="AP485" s="59"/>
      <c r="AQ485" s="59"/>
      <c r="AR485" s="59"/>
      <c r="AS485" s="59"/>
      <c r="AT485" s="59"/>
      <c r="AU485" s="59"/>
      <c r="AV485" s="59"/>
      <c r="AW485" s="59"/>
      <c r="AX485" s="59"/>
      <c r="AY485" s="59"/>
      <c r="AZ485" s="59"/>
      <c r="BA485" s="59"/>
      <c r="BB485" s="59"/>
      <c r="BC485" s="59"/>
      <c r="BD485" s="59"/>
      <c r="BE485" s="59"/>
      <c r="BF485" s="59"/>
      <c r="BG485" s="59"/>
    </row>
    <row r="486" spans="5:59" ht="14.1" customHeight="1"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9"/>
      <c r="AM486" s="59"/>
      <c r="AN486" s="59"/>
      <c r="AO486" s="59"/>
      <c r="AP486" s="59"/>
      <c r="AQ486" s="59"/>
      <c r="AR486" s="59"/>
      <c r="AS486" s="59"/>
      <c r="AT486" s="59"/>
      <c r="AU486" s="59"/>
      <c r="AV486" s="59"/>
      <c r="AW486" s="59"/>
      <c r="AX486" s="59"/>
      <c r="AY486" s="59"/>
      <c r="AZ486" s="59"/>
      <c r="BA486" s="59"/>
      <c r="BB486" s="59"/>
      <c r="BC486" s="59"/>
      <c r="BD486" s="59"/>
      <c r="BE486" s="59"/>
      <c r="BF486" s="59"/>
      <c r="BG486" s="59"/>
    </row>
    <row r="487" spans="5:59" ht="14.1" customHeight="1"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/>
      <c r="AK487" s="59"/>
      <c r="AL487" s="59"/>
      <c r="AM487" s="59"/>
      <c r="AN487" s="59"/>
      <c r="AO487" s="59"/>
      <c r="AP487" s="59"/>
      <c r="AQ487" s="59"/>
      <c r="AR487" s="59"/>
      <c r="AS487" s="59"/>
      <c r="AT487" s="59"/>
      <c r="AU487" s="59"/>
      <c r="AV487" s="59"/>
      <c r="AW487" s="59"/>
      <c r="AX487" s="59"/>
      <c r="AY487" s="59"/>
      <c r="AZ487" s="59"/>
      <c r="BA487" s="59"/>
      <c r="BB487" s="59"/>
      <c r="BC487" s="59"/>
      <c r="BD487" s="59"/>
      <c r="BE487" s="59"/>
      <c r="BF487" s="59"/>
      <c r="BG487" s="59"/>
    </row>
    <row r="488" spans="5:59" ht="14.1" customHeight="1"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9"/>
      <c r="AM488" s="59"/>
      <c r="AN488" s="59"/>
      <c r="AO488" s="59"/>
      <c r="AP488" s="59"/>
      <c r="AQ488" s="59"/>
      <c r="AR488" s="59"/>
      <c r="AS488" s="59"/>
      <c r="AT488" s="59"/>
      <c r="AU488" s="59"/>
      <c r="AV488" s="59"/>
      <c r="AW488" s="59"/>
      <c r="AX488" s="59"/>
      <c r="AY488" s="59"/>
      <c r="AZ488" s="59"/>
      <c r="BA488" s="59"/>
      <c r="BB488" s="59"/>
      <c r="BC488" s="59"/>
      <c r="BD488" s="59"/>
      <c r="BE488" s="59"/>
      <c r="BF488" s="59"/>
      <c r="BG488" s="59"/>
    </row>
    <row r="489" spans="5:59" ht="14.1" customHeight="1"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59"/>
      <c r="AK489" s="59"/>
      <c r="AL489" s="59"/>
      <c r="AM489" s="59"/>
      <c r="AN489" s="59"/>
      <c r="AO489" s="59"/>
      <c r="AP489" s="59"/>
      <c r="AQ489" s="59"/>
      <c r="AR489" s="59"/>
      <c r="AS489" s="59"/>
      <c r="AT489" s="59"/>
      <c r="AU489" s="59"/>
      <c r="AV489" s="59"/>
      <c r="AW489" s="59"/>
      <c r="AX489" s="59"/>
      <c r="AY489" s="59"/>
      <c r="AZ489" s="59"/>
      <c r="BA489" s="59"/>
      <c r="BB489" s="59"/>
      <c r="BC489" s="59"/>
      <c r="BD489" s="59"/>
      <c r="BE489" s="59"/>
      <c r="BF489" s="59"/>
      <c r="BG489" s="59"/>
    </row>
    <row r="490" spans="5:59" ht="14.1" customHeight="1"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59"/>
      <c r="AK490" s="59"/>
      <c r="AL490" s="59"/>
      <c r="AM490" s="59"/>
      <c r="AN490" s="59"/>
      <c r="AO490" s="59"/>
      <c r="AP490" s="59"/>
      <c r="AQ490" s="59"/>
      <c r="AR490" s="59"/>
      <c r="AS490" s="59"/>
      <c r="AT490" s="59"/>
      <c r="AU490" s="59"/>
      <c r="AV490" s="59"/>
      <c r="AW490" s="59"/>
      <c r="AX490" s="59"/>
      <c r="AY490" s="59"/>
      <c r="AZ490" s="59"/>
      <c r="BA490" s="59"/>
      <c r="BB490" s="59"/>
      <c r="BC490" s="59"/>
      <c r="BD490" s="59"/>
      <c r="BE490" s="59"/>
      <c r="BF490" s="59"/>
      <c r="BG490" s="59"/>
    </row>
    <row r="491" spans="5:59" ht="14.1" customHeight="1"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59"/>
      <c r="AK491" s="59"/>
      <c r="AL491" s="59"/>
      <c r="AM491" s="59"/>
      <c r="AN491" s="59"/>
      <c r="AO491" s="59"/>
      <c r="AP491" s="59"/>
      <c r="AQ491" s="59"/>
      <c r="AR491" s="59"/>
      <c r="AS491" s="59"/>
      <c r="AT491" s="59"/>
      <c r="AU491" s="59"/>
      <c r="AV491" s="59"/>
      <c r="AW491" s="59"/>
      <c r="AX491" s="59"/>
      <c r="AY491" s="59"/>
      <c r="AZ491" s="59"/>
      <c r="BA491" s="59"/>
      <c r="BB491" s="59"/>
      <c r="BC491" s="59"/>
      <c r="BD491" s="59"/>
      <c r="BE491" s="59"/>
      <c r="BF491" s="59"/>
      <c r="BG491" s="59"/>
    </row>
    <row r="492" spans="5:59" ht="14.1" customHeight="1"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59"/>
      <c r="AK492" s="59"/>
      <c r="AL492" s="59"/>
      <c r="AM492" s="59"/>
      <c r="AN492" s="59"/>
      <c r="AO492" s="59"/>
      <c r="AP492" s="59"/>
      <c r="AQ492" s="59"/>
      <c r="AR492" s="59"/>
      <c r="AS492" s="59"/>
      <c r="AT492" s="59"/>
      <c r="AU492" s="59"/>
      <c r="AV492" s="59"/>
      <c r="AW492" s="59"/>
      <c r="AX492" s="59"/>
      <c r="AY492" s="59"/>
      <c r="AZ492" s="59"/>
      <c r="BA492" s="59"/>
      <c r="BB492" s="59"/>
      <c r="BC492" s="59"/>
      <c r="BD492" s="59"/>
      <c r="BE492" s="59"/>
      <c r="BF492" s="59"/>
      <c r="BG492" s="59"/>
    </row>
    <row r="493" spans="5:59" ht="14.1" customHeight="1"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I493" s="59"/>
      <c r="AJ493" s="59"/>
      <c r="AK493" s="59"/>
      <c r="AL493" s="59"/>
      <c r="AM493" s="59"/>
      <c r="AN493" s="59"/>
      <c r="AO493" s="59"/>
      <c r="AP493" s="59"/>
      <c r="AQ493" s="59"/>
      <c r="AR493" s="59"/>
      <c r="AS493" s="59"/>
      <c r="AT493" s="59"/>
      <c r="AU493" s="59"/>
      <c r="AV493" s="59"/>
      <c r="AW493" s="59"/>
      <c r="AX493" s="59"/>
      <c r="AY493" s="59"/>
      <c r="AZ493" s="59"/>
      <c r="BA493" s="59"/>
      <c r="BB493" s="59"/>
      <c r="BC493" s="59"/>
      <c r="BD493" s="59"/>
      <c r="BE493" s="59"/>
      <c r="BF493" s="59"/>
      <c r="BG493" s="59"/>
    </row>
    <row r="494" spans="5:59" ht="14.1" customHeight="1"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59"/>
      <c r="AK494" s="59"/>
      <c r="AL494" s="59"/>
      <c r="AM494" s="59"/>
      <c r="AN494" s="59"/>
      <c r="AO494" s="59"/>
      <c r="AP494" s="59"/>
      <c r="AQ494" s="59"/>
      <c r="AR494" s="59"/>
      <c r="AS494" s="59"/>
      <c r="AT494" s="59"/>
      <c r="AU494" s="59"/>
      <c r="AV494" s="59"/>
      <c r="AW494" s="59"/>
      <c r="AX494" s="59"/>
      <c r="AY494" s="59"/>
      <c r="AZ494" s="59"/>
      <c r="BA494" s="59"/>
      <c r="BB494" s="59"/>
      <c r="BC494" s="59"/>
      <c r="BD494" s="59"/>
      <c r="BE494" s="59"/>
      <c r="BF494" s="59"/>
      <c r="BG494" s="59"/>
    </row>
    <row r="495" spans="5:59" ht="14.1" customHeight="1"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/>
      <c r="AK495" s="59"/>
      <c r="AL495" s="59"/>
      <c r="AM495" s="59"/>
      <c r="AN495" s="59"/>
      <c r="AO495" s="59"/>
      <c r="AP495" s="59"/>
      <c r="AQ495" s="59"/>
      <c r="AR495" s="59"/>
      <c r="AS495" s="59"/>
      <c r="AT495" s="59"/>
      <c r="AU495" s="59"/>
      <c r="AV495" s="59"/>
      <c r="AW495" s="59"/>
      <c r="AX495" s="59"/>
      <c r="AY495" s="59"/>
      <c r="AZ495" s="59"/>
      <c r="BA495" s="59"/>
      <c r="BB495" s="59"/>
      <c r="BC495" s="59"/>
      <c r="BD495" s="59"/>
      <c r="BE495" s="59"/>
      <c r="BF495" s="59"/>
      <c r="BG495" s="59"/>
    </row>
    <row r="496" spans="5:59" ht="14.1" customHeight="1"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59"/>
      <c r="AK496" s="59"/>
      <c r="AL496" s="59"/>
      <c r="AM496" s="59"/>
      <c r="AN496" s="59"/>
      <c r="AO496" s="59"/>
      <c r="AP496" s="59"/>
      <c r="AQ496" s="59"/>
      <c r="AR496" s="59"/>
      <c r="AS496" s="59"/>
      <c r="AT496" s="59"/>
      <c r="AU496" s="59"/>
      <c r="AV496" s="59"/>
      <c r="AW496" s="59"/>
      <c r="AX496" s="59"/>
      <c r="AY496" s="59"/>
      <c r="AZ496" s="59"/>
      <c r="BA496" s="59"/>
      <c r="BB496" s="59"/>
      <c r="BC496" s="59"/>
      <c r="BD496" s="59"/>
      <c r="BE496" s="59"/>
      <c r="BF496" s="59"/>
      <c r="BG496" s="59"/>
    </row>
    <row r="497" spans="5:59" ht="14.1" customHeight="1"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59"/>
      <c r="AK497" s="59"/>
      <c r="AL497" s="59"/>
      <c r="AM497" s="59"/>
      <c r="AN497" s="59"/>
      <c r="AO497" s="59"/>
      <c r="AP497" s="59"/>
      <c r="AQ497" s="59"/>
      <c r="AR497" s="59"/>
      <c r="AS497" s="59"/>
      <c r="AT497" s="59"/>
      <c r="AU497" s="59"/>
      <c r="AV497" s="59"/>
      <c r="AW497" s="59"/>
      <c r="AX497" s="59"/>
      <c r="AY497" s="59"/>
      <c r="AZ497" s="59"/>
      <c r="BA497" s="59"/>
      <c r="BB497" s="59"/>
      <c r="BC497" s="59"/>
      <c r="BD497" s="59"/>
      <c r="BE497" s="59"/>
      <c r="BF497" s="59"/>
      <c r="BG497" s="59"/>
    </row>
    <row r="498" spans="5:59" ht="14.1" customHeight="1"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59"/>
      <c r="AK498" s="59"/>
      <c r="AL498" s="59"/>
      <c r="AM498" s="59"/>
      <c r="AN498" s="59"/>
      <c r="AO498" s="59"/>
      <c r="AP498" s="59"/>
      <c r="AQ498" s="59"/>
      <c r="AR498" s="59"/>
      <c r="AS498" s="59"/>
      <c r="AT498" s="59"/>
      <c r="AU498" s="59"/>
      <c r="AV498" s="59"/>
      <c r="AW498" s="59"/>
      <c r="AX498" s="59"/>
      <c r="AY498" s="59"/>
      <c r="AZ498" s="59"/>
      <c r="BA498" s="59"/>
      <c r="BB498" s="59"/>
      <c r="BC498" s="59"/>
      <c r="BD498" s="59"/>
      <c r="BE498" s="59"/>
      <c r="BF498" s="59"/>
      <c r="BG498" s="59"/>
    </row>
    <row r="499" spans="5:59" ht="14.1" customHeight="1"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59"/>
      <c r="AK499" s="59"/>
      <c r="AL499" s="59"/>
      <c r="AM499" s="59"/>
      <c r="AN499" s="59"/>
      <c r="AO499" s="59"/>
      <c r="AP499" s="59"/>
      <c r="AQ499" s="59"/>
      <c r="AR499" s="59"/>
      <c r="AS499" s="59"/>
      <c r="AT499" s="59"/>
      <c r="AU499" s="59"/>
      <c r="AV499" s="59"/>
      <c r="AW499" s="59"/>
      <c r="AX499" s="59"/>
      <c r="AY499" s="59"/>
      <c r="AZ499" s="59"/>
      <c r="BA499" s="59"/>
      <c r="BB499" s="59"/>
      <c r="BC499" s="59"/>
      <c r="BD499" s="59"/>
      <c r="BE499" s="59"/>
      <c r="BF499" s="59"/>
      <c r="BG499" s="59"/>
    </row>
    <row r="500" spans="5:59" ht="14.1" customHeight="1"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59"/>
      <c r="AU500" s="59"/>
      <c r="AV500" s="59"/>
      <c r="AW500" s="59"/>
      <c r="AX500" s="59"/>
      <c r="AY500" s="59"/>
      <c r="AZ500" s="59"/>
      <c r="BA500" s="59"/>
      <c r="BB500" s="59"/>
      <c r="BC500" s="59"/>
      <c r="BD500" s="59"/>
      <c r="BE500" s="59"/>
      <c r="BF500" s="59"/>
      <c r="BG500" s="59"/>
    </row>
    <row r="501" spans="5:59" ht="14.1" customHeight="1"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59"/>
      <c r="AK501" s="59"/>
      <c r="AL501" s="59"/>
      <c r="AM501" s="59"/>
      <c r="AN501" s="59"/>
      <c r="AO501" s="59"/>
      <c r="AP501" s="59"/>
      <c r="AQ501" s="59"/>
      <c r="AR501" s="59"/>
      <c r="AS501" s="59"/>
      <c r="AT501" s="59"/>
      <c r="AU501" s="59"/>
      <c r="AV501" s="59"/>
      <c r="AW501" s="59"/>
      <c r="AX501" s="59"/>
      <c r="AY501" s="59"/>
      <c r="AZ501" s="59"/>
      <c r="BA501" s="59"/>
      <c r="BB501" s="59"/>
      <c r="BC501" s="59"/>
      <c r="BD501" s="59"/>
      <c r="BE501" s="59"/>
      <c r="BF501" s="59"/>
      <c r="BG501" s="59"/>
    </row>
    <row r="502" spans="5:59" ht="14.1" customHeight="1"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I502" s="59"/>
      <c r="AJ502" s="59"/>
      <c r="AK502" s="59"/>
      <c r="AL502" s="59"/>
      <c r="AM502" s="59"/>
      <c r="AN502" s="59"/>
      <c r="AO502" s="59"/>
      <c r="AP502" s="59"/>
      <c r="AQ502" s="59"/>
      <c r="AR502" s="59"/>
      <c r="AS502" s="59"/>
      <c r="AT502" s="59"/>
      <c r="AU502" s="59"/>
      <c r="AV502" s="59"/>
      <c r="AW502" s="59"/>
      <c r="AX502" s="59"/>
      <c r="AY502" s="59"/>
      <c r="AZ502" s="59"/>
      <c r="BA502" s="59"/>
      <c r="BB502" s="59"/>
      <c r="BC502" s="59"/>
      <c r="BD502" s="59"/>
      <c r="BE502" s="59"/>
      <c r="BF502" s="59"/>
      <c r="BG502" s="59"/>
    </row>
    <row r="503" spans="5:59" ht="14.1" customHeight="1"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59"/>
      <c r="AK503" s="59"/>
      <c r="AL503" s="59"/>
      <c r="AM503" s="59"/>
      <c r="AN503" s="59"/>
      <c r="AO503" s="59"/>
      <c r="AP503" s="59"/>
      <c r="AQ503" s="59"/>
      <c r="AR503" s="59"/>
      <c r="AS503" s="59"/>
      <c r="AT503" s="59"/>
      <c r="AU503" s="59"/>
      <c r="AV503" s="59"/>
      <c r="AW503" s="59"/>
      <c r="AX503" s="59"/>
      <c r="AY503" s="59"/>
      <c r="AZ503" s="59"/>
      <c r="BA503" s="59"/>
      <c r="BB503" s="59"/>
      <c r="BC503" s="59"/>
      <c r="BD503" s="59"/>
      <c r="BE503" s="59"/>
      <c r="BF503" s="59"/>
      <c r="BG503" s="59"/>
    </row>
    <row r="504" spans="5:59" ht="14.1" customHeight="1"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59"/>
      <c r="AK504" s="59"/>
      <c r="AL504" s="59"/>
      <c r="AM504" s="59"/>
      <c r="AN504" s="59"/>
      <c r="AO504" s="59"/>
      <c r="AP504" s="59"/>
      <c r="AQ504" s="59"/>
      <c r="AR504" s="59"/>
      <c r="AS504" s="59"/>
      <c r="AT504" s="59"/>
      <c r="AU504" s="59"/>
      <c r="AV504" s="59"/>
      <c r="AW504" s="59"/>
      <c r="AX504" s="59"/>
      <c r="AY504" s="59"/>
      <c r="AZ504" s="59"/>
      <c r="BA504" s="59"/>
      <c r="BB504" s="59"/>
      <c r="BC504" s="59"/>
      <c r="BD504" s="59"/>
      <c r="BE504" s="59"/>
      <c r="BF504" s="59"/>
      <c r="BG504" s="59"/>
    </row>
    <row r="505" spans="5:59" ht="14.1" customHeight="1"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59"/>
      <c r="AK505" s="59"/>
      <c r="AL505" s="59"/>
      <c r="AM505" s="59"/>
      <c r="AN505" s="59"/>
      <c r="AO505" s="59"/>
      <c r="AP505" s="59"/>
      <c r="AQ505" s="59"/>
      <c r="AR505" s="59"/>
      <c r="AS505" s="59"/>
      <c r="AT505" s="59"/>
      <c r="AU505" s="59"/>
      <c r="AV505" s="59"/>
      <c r="AW505" s="59"/>
      <c r="AX505" s="59"/>
      <c r="AY505" s="59"/>
      <c r="AZ505" s="59"/>
      <c r="BA505" s="59"/>
      <c r="BB505" s="59"/>
      <c r="BC505" s="59"/>
      <c r="BD505" s="59"/>
      <c r="BE505" s="59"/>
      <c r="BF505" s="59"/>
      <c r="BG505" s="59"/>
    </row>
    <row r="506" spans="5:59" ht="14.1" customHeight="1"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I506" s="59"/>
      <c r="AJ506" s="59"/>
      <c r="AK506" s="59"/>
      <c r="AL506" s="59"/>
      <c r="AM506" s="59"/>
      <c r="AN506" s="59"/>
      <c r="AO506" s="59"/>
      <c r="AP506" s="59"/>
      <c r="AQ506" s="59"/>
      <c r="AR506" s="59"/>
      <c r="AS506" s="59"/>
      <c r="AT506" s="59"/>
      <c r="AU506" s="59"/>
      <c r="AV506" s="59"/>
      <c r="AW506" s="59"/>
      <c r="AX506" s="59"/>
      <c r="AY506" s="59"/>
      <c r="AZ506" s="59"/>
      <c r="BA506" s="59"/>
      <c r="BB506" s="59"/>
      <c r="BC506" s="59"/>
      <c r="BD506" s="59"/>
      <c r="BE506" s="59"/>
      <c r="BF506" s="59"/>
      <c r="BG506" s="59"/>
    </row>
    <row r="507" spans="5:59" ht="14.1" customHeight="1"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I507" s="59"/>
      <c r="AJ507" s="59"/>
      <c r="AK507" s="59"/>
      <c r="AL507" s="59"/>
      <c r="AM507" s="59"/>
      <c r="AN507" s="59"/>
      <c r="AO507" s="59"/>
      <c r="AP507" s="59"/>
      <c r="AQ507" s="59"/>
      <c r="AR507" s="59"/>
      <c r="AS507" s="59"/>
      <c r="AT507" s="59"/>
      <c r="AU507" s="59"/>
      <c r="AV507" s="59"/>
      <c r="AW507" s="59"/>
      <c r="AX507" s="59"/>
      <c r="AY507" s="59"/>
      <c r="AZ507" s="59"/>
      <c r="BA507" s="59"/>
      <c r="BB507" s="59"/>
      <c r="BC507" s="59"/>
      <c r="BD507" s="59"/>
      <c r="BE507" s="59"/>
      <c r="BF507" s="59"/>
      <c r="BG507" s="59"/>
    </row>
    <row r="508" spans="5:59" ht="14.1" customHeight="1"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/>
      <c r="AJ508" s="59"/>
      <c r="AK508" s="59"/>
      <c r="AL508" s="59"/>
      <c r="AM508" s="59"/>
      <c r="AN508" s="59"/>
      <c r="AO508" s="59"/>
      <c r="AP508" s="59"/>
      <c r="AQ508" s="59"/>
      <c r="AR508" s="59"/>
      <c r="AS508" s="59"/>
      <c r="AT508" s="59"/>
      <c r="AU508" s="59"/>
      <c r="AV508" s="59"/>
      <c r="AW508" s="59"/>
      <c r="AX508" s="59"/>
      <c r="AY508" s="59"/>
      <c r="AZ508" s="59"/>
      <c r="BA508" s="59"/>
      <c r="BB508" s="59"/>
      <c r="BC508" s="59"/>
      <c r="BD508" s="59"/>
      <c r="BE508" s="59"/>
      <c r="BF508" s="59"/>
      <c r="BG508" s="59"/>
    </row>
    <row r="509" spans="5:59" ht="14.1" customHeight="1"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59"/>
      <c r="AK509" s="59"/>
      <c r="AL509" s="59"/>
      <c r="AM509" s="59"/>
      <c r="AN509" s="59"/>
      <c r="AO509" s="59"/>
      <c r="AP509" s="59"/>
      <c r="AQ509" s="59"/>
      <c r="AR509" s="59"/>
      <c r="AS509" s="59"/>
      <c r="AT509" s="59"/>
      <c r="AU509" s="59"/>
      <c r="AV509" s="59"/>
      <c r="AW509" s="59"/>
      <c r="AX509" s="59"/>
      <c r="AY509" s="59"/>
      <c r="AZ509" s="59"/>
      <c r="BA509" s="59"/>
      <c r="BB509" s="59"/>
      <c r="BC509" s="59"/>
      <c r="BD509" s="59"/>
      <c r="BE509" s="59"/>
      <c r="BF509" s="59"/>
      <c r="BG509" s="59"/>
    </row>
    <row r="510" spans="5:59" ht="14.1" customHeight="1"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59"/>
      <c r="AK510" s="59"/>
      <c r="AL510" s="59"/>
      <c r="AM510" s="59"/>
      <c r="AN510" s="59"/>
      <c r="AO510" s="59"/>
      <c r="AP510" s="59"/>
      <c r="AQ510" s="59"/>
      <c r="AR510" s="59"/>
      <c r="AS510" s="59"/>
      <c r="AT510" s="59"/>
      <c r="AU510" s="59"/>
      <c r="AV510" s="59"/>
      <c r="AW510" s="59"/>
      <c r="AX510" s="59"/>
      <c r="AY510" s="59"/>
      <c r="AZ510" s="59"/>
      <c r="BA510" s="59"/>
      <c r="BB510" s="59"/>
      <c r="BC510" s="59"/>
      <c r="BD510" s="59"/>
      <c r="BE510" s="59"/>
      <c r="BF510" s="59"/>
      <c r="BG510" s="59"/>
    </row>
    <row r="511" spans="5:59" ht="14.1" customHeight="1"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59"/>
      <c r="AU511" s="59"/>
      <c r="AV511" s="59"/>
      <c r="AW511" s="59"/>
      <c r="AX511" s="59"/>
      <c r="AY511" s="59"/>
      <c r="AZ511" s="59"/>
      <c r="BA511" s="59"/>
      <c r="BB511" s="59"/>
      <c r="BC511" s="59"/>
      <c r="BD511" s="59"/>
      <c r="BE511" s="59"/>
      <c r="BF511" s="59"/>
      <c r="BG511" s="59"/>
    </row>
    <row r="512" spans="5:59" ht="14.1" customHeight="1"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59"/>
      <c r="AK512" s="59"/>
      <c r="AL512" s="59"/>
      <c r="AM512" s="59"/>
      <c r="AN512" s="59"/>
      <c r="AO512" s="59"/>
      <c r="AP512" s="59"/>
      <c r="AQ512" s="59"/>
      <c r="AR512" s="59"/>
      <c r="AS512" s="59"/>
      <c r="AT512" s="59"/>
      <c r="AU512" s="59"/>
      <c r="AV512" s="59"/>
      <c r="AW512" s="59"/>
      <c r="AX512" s="59"/>
      <c r="AY512" s="59"/>
      <c r="AZ512" s="59"/>
      <c r="BA512" s="59"/>
      <c r="BB512" s="59"/>
      <c r="BC512" s="59"/>
      <c r="BD512" s="59"/>
      <c r="BE512" s="59"/>
      <c r="BF512" s="59"/>
      <c r="BG512" s="59"/>
    </row>
    <row r="513" spans="5:59" ht="14.1" customHeight="1"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59"/>
      <c r="AK513" s="59"/>
      <c r="AL513" s="59"/>
      <c r="AM513" s="59"/>
      <c r="AN513" s="59"/>
      <c r="AO513" s="59"/>
      <c r="AP513" s="59"/>
      <c r="AQ513" s="59"/>
      <c r="AR513" s="59"/>
      <c r="AS513" s="59"/>
      <c r="AT513" s="59"/>
      <c r="AU513" s="59"/>
      <c r="AV513" s="59"/>
      <c r="AW513" s="59"/>
      <c r="AX513" s="59"/>
      <c r="AY513" s="59"/>
      <c r="AZ513" s="59"/>
      <c r="BA513" s="59"/>
      <c r="BB513" s="59"/>
      <c r="BC513" s="59"/>
      <c r="BD513" s="59"/>
      <c r="BE513" s="59"/>
      <c r="BF513" s="59"/>
      <c r="BG513" s="59"/>
    </row>
    <row r="514" spans="5:59" ht="14.1" customHeight="1"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I514" s="59"/>
      <c r="AJ514" s="59"/>
      <c r="AK514" s="59"/>
      <c r="AL514" s="59"/>
      <c r="AM514" s="59"/>
      <c r="AN514" s="59"/>
      <c r="AO514" s="59"/>
      <c r="AP514" s="59"/>
      <c r="AQ514" s="59"/>
      <c r="AR514" s="59"/>
      <c r="AS514" s="59"/>
      <c r="AT514" s="59"/>
      <c r="AU514" s="59"/>
      <c r="AV514" s="59"/>
      <c r="AW514" s="59"/>
      <c r="AX514" s="59"/>
      <c r="AY514" s="59"/>
      <c r="AZ514" s="59"/>
      <c r="BA514" s="59"/>
      <c r="BB514" s="59"/>
      <c r="BC514" s="59"/>
      <c r="BD514" s="59"/>
      <c r="BE514" s="59"/>
      <c r="BF514" s="59"/>
      <c r="BG514" s="59"/>
    </row>
    <row r="515" spans="5:59" ht="14.1" customHeight="1"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I515" s="59"/>
      <c r="AJ515" s="59"/>
      <c r="AK515" s="59"/>
      <c r="AL515" s="59"/>
      <c r="AM515" s="59"/>
      <c r="AN515" s="59"/>
      <c r="AO515" s="59"/>
      <c r="AP515" s="59"/>
      <c r="AQ515" s="59"/>
      <c r="AR515" s="59"/>
      <c r="AS515" s="59"/>
      <c r="AT515" s="59"/>
      <c r="AU515" s="59"/>
      <c r="AV515" s="59"/>
      <c r="AW515" s="59"/>
      <c r="AX515" s="59"/>
      <c r="AY515" s="59"/>
      <c r="AZ515" s="59"/>
      <c r="BA515" s="59"/>
      <c r="BB515" s="59"/>
      <c r="BC515" s="59"/>
      <c r="BD515" s="59"/>
      <c r="BE515" s="59"/>
      <c r="BF515" s="59"/>
      <c r="BG515" s="59"/>
    </row>
    <row r="516" spans="5:59" ht="14.1" customHeight="1"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59"/>
      <c r="AK516" s="59"/>
      <c r="AL516" s="59"/>
      <c r="AM516" s="59"/>
      <c r="AN516" s="59"/>
      <c r="AO516" s="59"/>
      <c r="AP516" s="59"/>
      <c r="AQ516" s="59"/>
      <c r="AR516" s="59"/>
      <c r="AS516" s="59"/>
      <c r="AT516" s="59"/>
      <c r="AU516" s="59"/>
      <c r="AV516" s="59"/>
      <c r="AW516" s="59"/>
      <c r="AX516" s="59"/>
      <c r="AY516" s="59"/>
      <c r="AZ516" s="59"/>
      <c r="BA516" s="59"/>
      <c r="BB516" s="59"/>
      <c r="BC516" s="59"/>
      <c r="BD516" s="59"/>
      <c r="BE516" s="59"/>
      <c r="BF516" s="59"/>
      <c r="BG516" s="59"/>
    </row>
    <row r="517" spans="5:59" ht="14.1" customHeight="1"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  <c r="AA517" s="59"/>
      <c r="AB517" s="59"/>
      <c r="AC517" s="59"/>
      <c r="AD517" s="59"/>
      <c r="AE517" s="59"/>
      <c r="AF517" s="59"/>
      <c r="AG517" s="59"/>
      <c r="AH517" s="59"/>
      <c r="AI517" s="59"/>
      <c r="AJ517" s="59"/>
      <c r="AK517" s="59"/>
      <c r="AL517" s="59"/>
      <c r="AM517" s="59"/>
      <c r="AN517" s="59"/>
      <c r="AO517" s="59"/>
      <c r="AP517" s="59"/>
      <c r="AQ517" s="59"/>
      <c r="AR517" s="59"/>
      <c r="AS517" s="59"/>
      <c r="AT517" s="59"/>
      <c r="AU517" s="59"/>
      <c r="AV517" s="59"/>
      <c r="AW517" s="59"/>
      <c r="AX517" s="59"/>
      <c r="AY517" s="59"/>
      <c r="AZ517" s="59"/>
      <c r="BA517" s="59"/>
      <c r="BB517" s="59"/>
      <c r="BC517" s="59"/>
      <c r="BD517" s="59"/>
      <c r="BE517" s="59"/>
      <c r="BF517" s="59"/>
      <c r="BG517" s="59"/>
    </row>
    <row r="518" spans="5:59" ht="14.1" customHeight="1"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  <c r="AD518" s="59"/>
      <c r="AE518" s="59"/>
      <c r="AF518" s="59"/>
      <c r="AG518" s="59"/>
      <c r="AH518" s="59"/>
      <c r="AI518" s="59"/>
      <c r="AJ518" s="59"/>
      <c r="AK518" s="59"/>
      <c r="AL518" s="59"/>
      <c r="AM518" s="59"/>
      <c r="AN518" s="59"/>
      <c r="AO518" s="59"/>
      <c r="AP518" s="59"/>
      <c r="AQ518" s="59"/>
      <c r="AR518" s="59"/>
      <c r="AS518" s="59"/>
      <c r="AT518" s="59"/>
      <c r="AU518" s="59"/>
      <c r="AV518" s="59"/>
      <c r="AW518" s="59"/>
      <c r="AX518" s="59"/>
      <c r="AY518" s="59"/>
      <c r="AZ518" s="59"/>
      <c r="BA518" s="59"/>
      <c r="BB518" s="59"/>
      <c r="BC518" s="59"/>
      <c r="BD518" s="59"/>
      <c r="BE518" s="59"/>
      <c r="BF518" s="59"/>
      <c r="BG518" s="59"/>
    </row>
    <row r="519" spans="5:59" ht="14.1" customHeight="1"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  <c r="AD519" s="59"/>
      <c r="AE519" s="59"/>
      <c r="AF519" s="59"/>
      <c r="AG519" s="59"/>
      <c r="AH519" s="59"/>
      <c r="AI519" s="59"/>
      <c r="AJ519" s="59"/>
      <c r="AK519" s="59"/>
      <c r="AL519" s="59"/>
      <c r="AM519" s="59"/>
      <c r="AN519" s="59"/>
      <c r="AO519" s="59"/>
      <c r="AP519" s="59"/>
      <c r="AQ519" s="59"/>
      <c r="AR519" s="59"/>
      <c r="AS519" s="59"/>
      <c r="AT519" s="59"/>
      <c r="AU519" s="59"/>
      <c r="AV519" s="59"/>
      <c r="AW519" s="59"/>
      <c r="AX519" s="59"/>
      <c r="AY519" s="59"/>
      <c r="AZ519" s="59"/>
      <c r="BA519" s="59"/>
      <c r="BB519" s="59"/>
      <c r="BC519" s="59"/>
      <c r="BD519" s="59"/>
      <c r="BE519" s="59"/>
      <c r="BF519" s="59"/>
      <c r="BG519" s="59"/>
    </row>
    <row r="520" spans="5:59" ht="14.1" customHeight="1"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  <c r="AD520" s="59"/>
      <c r="AE520" s="59"/>
      <c r="AF520" s="59"/>
      <c r="AG520" s="59"/>
      <c r="AH520" s="59"/>
      <c r="AI520" s="59"/>
      <c r="AJ520" s="59"/>
      <c r="AK520" s="59"/>
      <c r="AL520" s="59"/>
      <c r="AM520" s="59"/>
      <c r="AN520" s="59"/>
      <c r="AO520" s="59"/>
      <c r="AP520" s="59"/>
      <c r="AQ520" s="59"/>
      <c r="AR520" s="59"/>
      <c r="AS520" s="59"/>
      <c r="AT520" s="59"/>
      <c r="AU520" s="59"/>
      <c r="AV520" s="59"/>
      <c r="AW520" s="59"/>
      <c r="AX520" s="59"/>
      <c r="AY520" s="59"/>
      <c r="AZ520" s="59"/>
      <c r="BA520" s="59"/>
      <c r="BB520" s="59"/>
      <c r="BC520" s="59"/>
      <c r="BD520" s="59"/>
      <c r="BE520" s="59"/>
      <c r="BF520" s="59"/>
      <c r="BG520" s="59"/>
    </row>
    <row r="521" spans="5:59" ht="14.1" customHeight="1"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59"/>
      <c r="AK521" s="59"/>
      <c r="AL521" s="59"/>
      <c r="AM521" s="59"/>
      <c r="AN521" s="59"/>
      <c r="AO521" s="59"/>
      <c r="AP521" s="59"/>
      <c r="AQ521" s="59"/>
      <c r="AR521" s="59"/>
      <c r="AS521" s="59"/>
      <c r="AT521" s="59"/>
      <c r="AU521" s="59"/>
      <c r="AV521" s="59"/>
      <c r="AW521" s="59"/>
      <c r="AX521" s="59"/>
      <c r="AY521" s="59"/>
      <c r="AZ521" s="59"/>
      <c r="BA521" s="59"/>
      <c r="BB521" s="59"/>
      <c r="BC521" s="59"/>
      <c r="BD521" s="59"/>
      <c r="BE521" s="59"/>
      <c r="BF521" s="59"/>
      <c r="BG521" s="59"/>
    </row>
    <row r="522" spans="5:59" ht="14.1" customHeight="1"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59"/>
      <c r="AK522" s="59"/>
      <c r="AL522" s="59"/>
      <c r="AM522" s="59"/>
      <c r="AN522" s="59"/>
      <c r="AO522" s="59"/>
      <c r="AP522" s="59"/>
      <c r="AQ522" s="59"/>
      <c r="AR522" s="59"/>
      <c r="AS522" s="59"/>
      <c r="AT522" s="59"/>
      <c r="AU522" s="59"/>
      <c r="AV522" s="59"/>
      <c r="AW522" s="59"/>
      <c r="AX522" s="59"/>
      <c r="AY522" s="59"/>
      <c r="AZ522" s="59"/>
      <c r="BA522" s="59"/>
      <c r="BB522" s="59"/>
      <c r="BC522" s="59"/>
      <c r="BD522" s="59"/>
      <c r="BE522" s="59"/>
      <c r="BF522" s="59"/>
      <c r="BG522" s="59"/>
    </row>
    <row r="523" spans="5:59" ht="14.1" customHeight="1"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  <c r="AD523" s="59"/>
      <c r="AE523" s="59"/>
      <c r="AF523" s="59"/>
      <c r="AG523" s="59"/>
      <c r="AH523" s="59"/>
      <c r="AI523" s="59"/>
      <c r="AJ523" s="59"/>
      <c r="AK523" s="59"/>
      <c r="AL523" s="59"/>
      <c r="AM523" s="59"/>
      <c r="AN523" s="59"/>
      <c r="AO523" s="59"/>
      <c r="AP523" s="59"/>
      <c r="AQ523" s="59"/>
      <c r="AR523" s="59"/>
      <c r="AS523" s="59"/>
      <c r="AT523" s="59"/>
      <c r="AU523" s="59"/>
      <c r="AV523" s="59"/>
      <c r="AW523" s="59"/>
      <c r="AX523" s="59"/>
      <c r="AY523" s="59"/>
      <c r="AZ523" s="59"/>
      <c r="BA523" s="59"/>
      <c r="BB523" s="59"/>
      <c r="BC523" s="59"/>
      <c r="BD523" s="59"/>
      <c r="BE523" s="59"/>
      <c r="BF523" s="59"/>
      <c r="BG523" s="59"/>
    </row>
    <row r="524" spans="5:59" ht="14.1" customHeight="1"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  <c r="AA524" s="59"/>
      <c r="AB524" s="59"/>
      <c r="AC524" s="59"/>
      <c r="AD524" s="59"/>
      <c r="AE524" s="59"/>
      <c r="AF524" s="59"/>
      <c r="AG524" s="59"/>
      <c r="AH524" s="59"/>
      <c r="AI524" s="59"/>
      <c r="AJ524" s="59"/>
      <c r="AK524" s="59"/>
      <c r="AL524" s="59"/>
      <c r="AM524" s="59"/>
      <c r="AN524" s="59"/>
      <c r="AO524" s="59"/>
      <c r="AP524" s="59"/>
      <c r="AQ524" s="59"/>
      <c r="AR524" s="59"/>
      <c r="AS524" s="59"/>
      <c r="AT524" s="59"/>
      <c r="AU524" s="59"/>
      <c r="AV524" s="59"/>
      <c r="AW524" s="59"/>
      <c r="AX524" s="59"/>
      <c r="AY524" s="59"/>
      <c r="AZ524" s="59"/>
      <c r="BA524" s="59"/>
      <c r="BB524" s="59"/>
      <c r="BC524" s="59"/>
      <c r="BD524" s="59"/>
      <c r="BE524" s="59"/>
      <c r="BF524" s="59"/>
      <c r="BG524" s="59"/>
    </row>
    <row r="525" spans="5:59" ht="14.1" customHeight="1"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  <c r="AD525" s="59"/>
      <c r="AE525" s="59"/>
      <c r="AF525" s="59"/>
      <c r="AG525" s="59"/>
      <c r="AH525" s="59"/>
      <c r="AI525" s="59"/>
      <c r="AJ525" s="59"/>
      <c r="AK525" s="59"/>
      <c r="AL525" s="59"/>
      <c r="AM525" s="59"/>
      <c r="AN525" s="59"/>
      <c r="AO525" s="59"/>
      <c r="AP525" s="59"/>
      <c r="AQ525" s="59"/>
      <c r="AR525" s="59"/>
      <c r="AS525" s="59"/>
      <c r="AT525" s="59"/>
      <c r="AU525" s="59"/>
      <c r="AV525" s="59"/>
      <c r="AW525" s="59"/>
      <c r="AX525" s="59"/>
      <c r="AY525" s="59"/>
      <c r="AZ525" s="59"/>
      <c r="BA525" s="59"/>
      <c r="BB525" s="59"/>
      <c r="BC525" s="59"/>
      <c r="BD525" s="59"/>
      <c r="BE525" s="59"/>
      <c r="BF525" s="59"/>
      <c r="BG525" s="59"/>
    </row>
    <row r="526" spans="5:59" ht="14.1" customHeight="1"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  <c r="AJ526" s="59"/>
      <c r="AK526" s="59"/>
      <c r="AL526" s="59"/>
      <c r="AM526" s="59"/>
      <c r="AN526" s="59"/>
      <c r="AO526" s="59"/>
      <c r="AP526" s="59"/>
      <c r="AQ526" s="59"/>
      <c r="AR526" s="59"/>
      <c r="AS526" s="59"/>
      <c r="AT526" s="59"/>
      <c r="AU526" s="59"/>
      <c r="AV526" s="59"/>
      <c r="AW526" s="59"/>
      <c r="AX526" s="59"/>
      <c r="AY526" s="59"/>
      <c r="AZ526" s="59"/>
      <c r="BA526" s="59"/>
      <c r="BB526" s="59"/>
      <c r="BC526" s="59"/>
      <c r="BD526" s="59"/>
      <c r="BE526" s="59"/>
      <c r="BF526" s="59"/>
      <c r="BG526" s="59"/>
    </row>
    <row r="527" spans="5:59" ht="14.1" customHeight="1"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59"/>
      <c r="AK527" s="59"/>
      <c r="AL527" s="59"/>
      <c r="AM527" s="59"/>
      <c r="AN527" s="59"/>
      <c r="AO527" s="59"/>
      <c r="AP527" s="59"/>
      <c r="AQ527" s="59"/>
      <c r="AR527" s="59"/>
      <c r="AS527" s="59"/>
      <c r="AT527" s="59"/>
      <c r="AU527" s="59"/>
      <c r="AV527" s="59"/>
      <c r="AW527" s="59"/>
      <c r="AX527" s="59"/>
      <c r="AY527" s="59"/>
      <c r="AZ527" s="59"/>
      <c r="BA527" s="59"/>
      <c r="BB527" s="59"/>
      <c r="BC527" s="59"/>
      <c r="BD527" s="59"/>
      <c r="BE527" s="59"/>
      <c r="BF527" s="59"/>
      <c r="BG527" s="59"/>
    </row>
    <row r="528" spans="5:59" ht="14.1" customHeight="1"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/>
      <c r="AD528" s="59"/>
      <c r="AE528" s="59"/>
      <c r="AF528" s="59"/>
      <c r="AG528" s="59"/>
      <c r="AH528" s="59"/>
      <c r="AI528" s="59"/>
      <c r="AJ528" s="59"/>
      <c r="AK528" s="59"/>
      <c r="AL528" s="59"/>
      <c r="AM528" s="59"/>
      <c r="AN528" s="59"/>
      <c r="AO528" s="59"/>
      <c r="AP528" s="59"/>
      <c r="AQ528" s="59"/>
      <c r="AR528" s="59"/>
      <c r="AS528" s="59"/>
      <c r="AT528" s="59"/>
      <c r="AU528" s="59"/>
      <c r="AV528" s="59"/>
      <c r="AW528" s="59"/>
      <c r="AX528" s="59"/>
      <c r="AY528" s="59"/>
      <c r="AZ528" s="59"/>
      <c r="BA528" s="59"/>
      <c r="BB528" s="59"/>
      <c r="BC528" s="59"/>
      <c r="BD528" s="59"/>
      <c r="BE528" s="59"/>
      <c r="BF528" s="59"/>
      <c r="BG528" s="59"/>
    </row>
    <row r="529" spans="5:59" ht="14.1" customHeight="1"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  <c r="AD529" s="59"/>
      <c r="AE529" s="59"/>
      <c r="AF529" s="59"/>
      <c r="AG529" s="59"/>
      <c r="AH529" s="59"/>
      <c r="AI529" s="59"/>
      <c r="AJ529" s="59"/>
      <c r="AK529" s="59"/>
      <c r="AL529" s="59"/>
      <c r="AM529" s="59"/>
      <c r="AN529" s="59"/>
      <c r="AO529" s="59"/>
      <c r="AP529" s="59"/>
      <c r="AQ529" s="59"/>
      <c r="AR529" s="59"/>
      <c r="AS529" s="59"/>
      <c r="AT529" s="59"/>
      <c r="AU529" s="59"/>
      <c r="AV529" s="59"/>
      <c r="AW529" s="59"/>
      <c r="AX529" s="59"/>
      <c r="AY529" s="59"/>
      <c r="AZ529" s="59"/>
      <c r="BA529" s="59"/>
      <c r="BB529" s="59"/>
      <c r="BC529" s="59"/>
      <c r="BD529" s="59"/>
      <c r="BE529" s="59"/>
      <c r="BF529" s="59"/>
      <c r="BG529" s="59"/>
    </row>
    <row r="530" spans="5:59" ht="14.1" customHeight="1"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  <c r="AA530" s="59"/>
      <c r="AB530" s="59"/>
      <c r="AC530" s="59"/>
      <c r="AD530" s="59"/>
      <c r="AE530" s="59"/>
      <c r="AF530" s="59"/>
      <c r="AG530" s="59"/>
      <c r="AH530" s="59"/>
      <c r="AI530" s="59"/>
      <c r="AJ530" s="59"/>
      <c r="AK530" s="59"/>
      <c r="AL530" s="59"/>
      <c r="AM530" s="59"/>
      <c r="AN530" s="59"/>
      <c r="AO530" s="59"/>
      <c r="AP530" s="59"/>
      <c r="AQ530" s="59"/>
      <c r="AR530" s="59"/>
      <c r="AS530" s="59"/>
      <c r="AT530" s="59"/>
      <c r="AU530" s="59"/>
      <c r="AV530" s="59"/>
      <c r="AW530" s="59"/>
      <c r="AX530" s="59"/>
      <c r="AY530" s="59"/>
      <c r="AZ530" s="59"/>
      <c r="BA530" s="59"/>
      <c r="BB530" s="59"/>
      <c r="BC530" s="59"/>
      <c r="BD530" s="59"/>
      <c r="BE530" s="59"/>
      <c r="BF530" s="59"/>
      <c r="BG530" s="59"/>
    </row>
    <row r="531" spans="5:59" ht="14.1" customHeight="1"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  <c r="AD531" s="59"/>
      <c r="AE531" s="59"/>
      <c r="AF531" s="59"/>
      <c r="AG531" s="59"/>
      <c r="AH531" s="59"/>
      <c r="AI531" s="59"/>
      <c r="AJ531" s="59"/>
      <c r="AK531" s="59"/>
      <c r="AL531" s="59"/>
      <c r="AM531" s="59"/>
      <c r="AN531" s="59"/>
      <c r="AO531" s="59"/>
      <c r="AP531" s="59"/>
      <c r="AQ531" s="59"/>
      <c r="AR531" s="59"/>
      <c r="AS531" s="59"/>
      <c r="AT531" s="59"/>
      <c r="AU531" s="59"/>
      <c r="AV531" s="59"/>
      <c r="AW531" s="59"/>
      <c r="AX531" s="59"/>
      <c r="AY531" s="59"/>
      <c r="AZ531" s="59"/>
      <c r="BA531" s="59"/>
      <c r="BB531" s="59"/>
      <c r="BC531" s="59"/>
      <c r="BD531" s="59"/>
      <c r="BE531" s="59"/>
      <c r="BF531" s="59"/>
      <c r="BG531" s="59"/>
    </row>
    <row r="532" spans="5:59" ht="14.1" customHeight="1"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59"/>
      <c r="AK532" s="59"/>
      <c r="AL532" s="59"/>
      <c r="AM532" s="59"/>
      <c r="AN532" s="59"/>
      <c r="AO532" s="59"/>
      <c r="AP532" s="59"/>
      <c r="AQ532" s="59"/>
      <c r="AR532" s="59"/>
      <c r="AS532" s="59"/>
      <c r="AT532" s="59"/>
      <c r="AU532" s="59"/>
      <c r="AV532" s="59"/>
      <c r="AW532" s="59"/>
      <c r="AX532" s="59"/>
      <c r="AY532" s="59"/>
      <c r="AZ532" s="59"/>
      <c r="BA532" s="59"/>
      <c r="BB532" s="59"/>
      <c r="BC532" s="59"/>
      <c r="BD532" s="59"/>
      <c r="BE532" s="59"/>
      <c r="BF532" s="59"/>
      <c r="BG532" s="59"/>
    </row>
    <row r="533" spans="5:59" ht="14.1" customHeight="1"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59"/>
      <c r="AK533" s="59"/>
      <c r="AL533" s="59"/>
      <c r="AM533" s="59"/>
      <c r="AN533" s="59"/>
      <c r="AO533" s="59"/>
      <c r="AP533" s="59"/>
      <c r="AQ533" s="59"/>
      <c r="AR533" s="59"/>
      <c r="AS533" s="59"/>
      <c r="AT533" s="59"/>
      <c r="AU533" s="59"/>
      <c r="AV533" s="59"/>
      <c r="AW533" s="59"/>
      <c r="AX533" s="59"/>
      <c r="AY533" s="59"/>
      <c r="AZ533" s="59"/>
      <c r="BA533" s="59"/>
      <c r="BB533" s="59"/>
      <c r="BC533" s="59"/>
      <c r="BD533" s="59"/>
      <c r="BE533" s="59"/>
      <c r="BF533" s="59"/>
      <c r="BG533" s="59"/>
    </row>
    <row r="534" spans="5:59" ht="14.1" customHeight="1"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/>
      <c r="AT534" s="59"/>
      <c r="AU534" s="59"/>
      <c r="AV534" s="59"/>
      <c r="AW534" s="59"/>
      <c r="AX534" s="59"/>
      <c r="AY534" s="59"/>
      <c r="AZ534" s="59"/>
      <c r="BA534" s="59"/>
      <c r="BB534" s="59"/>
      <c r="BC534" s="59"/>
      <c r="BD534" s="59"/>
      <c r="BE534" s="59"/>
      <c r="BF534" s="59"/>
      <c r="BG534" s="59"/>
    </row>
    <row r="535" spans="5:59" ht="14.1" customHeight="1"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59"/>
      <c r="AK535" s="59"/>
      <c r="AL535" s="59"/>
      <c r="AM535" s="59"/>
      <c r="AN535" s="59"/>
      <c r="AO535" s="59"/>
      <c r="AP535" s="59"/>
      <c r="AQ535" s="59"/>
      <c r="AR535" s="59"/>
      <c r="AS535" s="59"/>
      <c r="AT535" s="59"/>
      <c r="AU535" s="59"/>
      <c r="AV535" s="59"/>
      <c r="AW535" s="59"/>
      <c r="AX535" s="59"/>
      <c r="AY535" s="59"/>
      <c r="AZ535" s="59"/>
      <c r="BA535" s="59"/>
      <c r="BB535" s="59"/>
      <c r="BC535" s="59"/>
      <c r="BD535" s="59"/>
      <c r="BE535" s="59"/>
      <c r="BF535" s="59"/>
      <c r="BG535" s="59"/>
    </row>
    <row r="536" spans="5:59" ht="14.1" customHeight="1"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  <c r="AD536" s="59"/>
      <c r="AE536" s="59"/>
      <c r="AF536" s="59"/>
      <c r="AG536" s="59"/>
      <c r="AH536" s="59"/>
      <c r="AI536" s="59"/>
      <c r="AJ536" s="59"/>
      <c r="AK536" s="59"/>
      <c r="AL536" s="59"/>
      <c r="AM536" s="59"/>
      <c r="AN536" s="59"/>
      <c r="AO536" s="59"/>
      <c r="AP536" s="59"/>
      <c r="AQ536" s="59"/>
      <c r="AR536" s="59"/>
      <c r="AS536" s="59"/>
      <c r="AT536" s="59"/>
      <c r="AU536" s="59"/>
      <c r="AV536" s="59"/>
      <c r="AW536" s="59"/>
      <c r="AX536" s="59"/>
      <c r="AY536" s="59"/>
      <c r="AZ536" s="59"/>
      <c r="BA536" s="59"/>
      <c r="BB536" s="59"/>
      <c r="BC536" s="59"/>
      <c r="BD536" s="59"/>
      <c r="BE536" s="59"/>
      <c r="BF536" s="59"/>
      <c r="BG536" s="59"/>
    </row>
    <row r="537" spans="5:59" ht="14.1" customHeight="1"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59"/>
      <c r="AK537" s="59"/>
      <c r="AL537" s="59"/>
      <c r="AM537" s="59"/>
      <c r="AN537" s="59"/>
      <c r="AO537" s="59"/>
      <c r="AP537" s="59"/>
      <c r="AQ537" s="59"/>
      <c r="AR537" s="59"/>
      <c r="AS537" s="59"/>
      <c r="AT537" s="59"/>
      <c r="AU537" s="59"/>
      <c r="AV537" s="59"/>
      <c r="AW537" s="59"/>
      <c r="AX537" s="59"/>
      <c r="AY537" s="59"/>
      <c r="AZ537" s="59"/>
      <c r="BA537" s="59"/>
      <c r="BB537" s="59"/>
      <c r="BC537" s="59"/>
      <c r="BD537" s="59"/>
      <c r="BE537" s="59"/>
      <c r="BF537" s="59"/>
      <c r="BG537" s="59"/>
    </row>
    <row r="538" spans="5:59" ht="14.1" customHeight="1"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59"/>
      <c r="AE538" s="59"/>
      <c r="AF538" s="59"/>
      <c r="AG538" s="59"/>
      <c r="AH538" s="59"/>
      <c r="AI538" s="59"/>
      <c r="AJ538" s="59"/>
      <c r="AK538" s="59"/>
      <c r="AL538" s="59"/>
      <c r="AM538" s="59"/>
      <c r="AN538" s="59"/>
      <c r="AO538" s="59"/>
      <c r="AP538" s="59"/>
      <c r="AQ538" s="59"/>
      <c r="AR538" s="59"/>
      <c r="AS538" s="59"/>
      <c r="AT538" s="59"/>
      <c r="AU538" s="59"/>
      <c r="AV538" s="59"/>
      <c r="AW538" s="59"/>
      <c r="AX538" s="59"/>
      <c r="AY538" s="59"/>
      <c r="AZ538" s="59"/>
      <c r="BA538" s="59"/>
      <c r="BB538" s="59"/>
      <c r="BC538" s="59"/>
      <c r="BD538" s="59"/>
      <c r="BE538" s="59"/>
      <c r="BF538" s="59"/>
      <c r="BG538" s="59"/>
    </row>
    <row r="539" spans="5:59" ht="14.1" customHeight="1"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59"/>
      <c r="AK539" s="59"/>
      <c r="AL539" s="59"/>
      <c r="AM539" s="59"/>
      <c r="AN539" s="59"/>
      <c r="AO539" s="59"/>
      <c r="AP539" s="59"/>
      <c r="AQ539" s="59"/>
      <c r="AR539" s="59"/>
      <c r="AS539" s="59"/>
      <c r="AT539" s="59"/>
      <c r="AU539" s="59"/>
      <c r="AV539" s="59"/>
      <c r="AW539" s="59"/>
      <c r="AX539" s="59"/>
      <c r="AY539" s="59"/>
      <c r="AZ539" s="59"/>
      <c r="BA539" s="59"/>
      <c r="BB539" s="59"/>
      <c r="BC539" s="59"/>
      <c r="BD539" s="59"/>
      <c r="BE539" s="59"/>
      <c r="BF539" s="59"/>
      <c r="BG539" s="59"/>
    </row>
    <row r="540" spans="5:59" ht="14.1" customHeight="1"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9"/>
      <c r="AV540" s="59"/>
      <c r="AW540" s="59"/>
      <c r="AX540" s="59"/>
      <c r="AY540" s="59"/>
      <c r="AZ540" s="59"/>
      <c r="BA540" s="59"/>
      <c r="BB540" s="59"/>
      <c r="BC540" s="59"/>
      <c r="BD540" s="59"/>
      <c r="BE540" s="59"/>
      <c r="BF540" s="59"/>
      <c r="BG540" s="59"/>
    </row>
    <row r="541" spans="5:59" ht="14.1" customHeight="1"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/>
      <c r="AJ541" s="59"/>
      <c r="AK541" s="59"/>
      <c r="AL541" s="59"/>
      <c r="AM541" s="59"/>
      <c r="AN541" s="59"/>
      <c r="AO541" s="59"/>
      <c r="AP541" s="59"/>
      <c r="AQ541" s="59"/>
      <c r="AR541" s="59"/>
      <c r="AS541" s="59"/>
      <c r="AT541" s="59"/>
      <c r="AU541" s="59"/>
      <c r="AV541" s="59"/>
      <c r="AW541" s="59"/>
      <c r="AX541" s="59"/>
      <c r="AY541" s="59"/>
      <c r="AZ541" s="59"/>
      <c r="BA541" s="59"/>
      <c r="BB541" s="59"/>
      <c r="BC541" s="59"/>
      <c r="BD541" s="59"/>
      <c r="BE541" s="59"/>
      <c r="BF541" s="59"/>
      <c r="BG541" s="59"/>
    </row>
    <row r="542" spans="5:59" ht="14.1" customHeight="1"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59"/>
      <c r="AK542" s="59"/>
      <c r="AL542" s="59"/>
      <c r="AM542" s="59"/>
      <c r="AN542" s="59"/>
      <c r="AO542" s="59"/>
      <c r="AP542" s="59"/>
      <c r="AQ542" s="59"/>
      <c r="AR542" s="59"/>
      <c r="AS542" s="59"/>
      <c r="AT542" s="59"/>
      <c r="AU542" s="59"/>
      <c r="AV542" s="59"/>
      <c r="AW542" s="59"/>
      <c r="AX542" s="59"/>
      <c r="AY542" s="59"/>
      <c r="AZ542" s="59"/>
      <c r="BA542" s="59"/>
      <c r="BB542" s="59"/>
      <c r="BC542" s="59"/>
      <c r="BD542" s="59"/>
      <c r="BE542" s="59"/>
      <c r="BF542" s="59"/>
      <c r="BG542" s="59"/>
    </row>
    <row r="543" spans="5:59" ht="14.1" customHeight="1"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59"/>
      <c r="AK543" s="59"/>
      <c r="AL543" s="59"/>
      <c r="AM543" s="59"/>
      <c r="AN543" s="59"/>
      <c r="AO543" s="59"/>
      <c r="AP543" s="59"/>
      <c r="AQ543" s="59"/>
      <c r="AR543" s="59"/>
      <c r="AS543" s="59"/>
      <c r="AT543" s="59"/>
      <c r="AU543" s="59"/>
      <c r="AV543" s="59"/>
      <c r="AW543" s="59"/>
      <c r="AX543" s="59"/>
      <c r="AY543" s="59"/>
      <c r="AZ543" s="59"/>
      <c r="BA543" s="59"/>
      <c r="BB543" s="59"/>
      <c r="BC543" s="59"/>
      <c r="BD543" s="59"/>
      <c r="BE543" s="59"/>
      <c r="BF543" s="59"/>
      <c r="BG543" s="59"/>
    </row>
    <row r="544" spans="5:59" ht="14.1" customHeight="1"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  <c r="AD544" s="59"/>
      <c r="AE544" s="59"/>
      <c r="AF544" s="59"/>
      <c r="AG544" s="59"/>
      <c r="AH544" s="59"/>
      <c r="AI544" s="59"/>
      <c r="AJ544" s="59"/>
      <c r="AK544" s="59"/>
      <c r="AL544" s="59"/>
      <c r="AM544" s="59"/>
      <c r="AN544" s="59"/>
      <c r="AO544" s="59"/>
      <c r="AP544" s="59"/>
      <c r="AQ544" s="59"/>
      <c r="AR544" s="59"/>
      <c r="AS544" s="59"/>
      <c r="AT544" s="59"/>
      <c r="AU544" s="59"/>
      <c r="AV544" s="59"/>
      <c r="AW544" s="59"/>
      <c r="AX544" s="59"/>
      <c r="AY544" s="59"/>
      <c r="AZ544" s="59"/>
      <c r="BA544" s="59"/>
      <c r="BB544" s="59"/>
      <c r="BC544" s="59"/>
      <c r="BD544" s="59"/>
      <c r="BE544" s="59"/>
      <c r="BF544" s="59"/>
      <c r="BG544" s="59"/>
    </row>
    <row r="545" spans="5:59" ht="14.1" customHeight="1"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59"/>
      <c r="AK545" s="59"/>
      <c r="AL545" s="59"/>
      <c r="AM545" s="59"/>
      <c r="AN545" s="59"/>
      <c r="AO545" s="59"/>
      <c r="AP545" s="59"/>
      <c r="AQ545" s="59"/>
      <c r="AR545" s="59"/>
      <c r="AS545" s="59"/>
      <c r="AT545" s="59"/>
      <c r="AU545" s="59"/>
      <c r="AV545" s="59"/>
      <c r="AW545" s="59"/>
      <c r="AX545" s="59"/>
      <c r="AY545" s="59"/>
      <c r="AZ545" s="59"/>
      <c r="BA545" s="59"/>
      <c r="BB545" s="59"/>
      <c r="BC545" s="59"/>
      <c r="BD545" s="59"/>
      <c r="BE545" s="59"/>
      <c r="BF545" s="59"/>
      <c r="BG545" s="59"/>
    </row>
    <row r="546" spans="5:59" ht="14.1" customHeight="1"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59"/>
      <c r="AK546" s="59"/>
      <c r="AL546" s="59"/>
      <c r="AM546" s="59"/>
      <c r="AN546" s="59"/>
      <c r="AO546" s="59"/>
      <c r="AP546" s="59"/>
      <c r="AQ546" s="59"/>
      <c r="AR546" s="59"/>
      <c r="AS546" s="59"/>
      <c r="AT546" s="59"/>
      <c r="AU546" s="59"/>
      <c r="AV546" s="59"/>
      <c r="AW546" s="59"/>
      <c r="AX546" s="59"/>
      <c r="AY546" s="59"/>
      <c r="AZ546" s="59"/>
      <c r="BA546" s="59"/>
      <c r="BB546" s="59"/>
      <c r="BC546" s="59"/>
      <c r="BD546" s="59"/>
      <c r="BE546" s="59"/>
      <c r="BF546" s="59"/>
      <c r="BG546" s="59"/>
    </row>
    <row r="547" spans="5:59" ht="14.1" customHeight="1"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9"/>
      <c r="AH547" s="59"/>
      <c r="AI547" s="59"/>
      <c r="AJ547" s="59"/>
      <c r="AK547" s="59"/>
      <c r="AL547" s="59"/>
      <c r="AM547" s="59"/>
      <c r="AN547" s="59"/>
      <c r="AO547" s="59"/>
      <c r="AP547" s="59"/>
      <c r="AQ547" s="59"/>
      <c r="AR547" s="59"/>
      <c r="AS547" s="59"/>
      <c r="AT547" s="59"/>
      <c r="AU547" s="59"/>
      <c r="AV547" s="59"/>
      <c r="AW547" s="59"/>
      <c r="AX547" s="59"/>
      <c r="AY547" s="59"/>
      <c r="AZ547" s="59"/>
      <c r="BA547" s="59"/>
      <c r="BB547" s="59"/>
      <c r="BC547" s="59"/>
      <c r="BD547" s="59"/>
      <c r="BE547" s="59"/>
      <c r="BF547" s="59"/>
      <c r="BG547" s="59"/>
    </row>
    <row r="548" spans="5:59" ht="14.1" customHeight="1"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  <c r="AA548" s="59"/>
      <c r="AB548" s="59"/>
      <c r="AC548" s="59"/>
      <c r="AD548" s="59"/>
      <c r="AE548" s="59"/>
      <c r="AF548" s="59"/>
      <c r="AG548" s="59"/>
      <c r="AH548" s="59"/>
      <c r="AI548" s="59"/>
      <c r="AJ548" s="59"/>
      <c r="AK548" s="59"/>
      <c r="AL548" s="59"/>
      <c r="AM548" s="59"/>
      <c r="AN548" s="59"/>
      <c r="AO548" s="59"/>
      <c r="AP548" s="59"/>
      <c r="AQ548" s="59"/>
      <c r="AR548" s="59"/>
      <c r="AS548" s="59"/>
      <c r="AT548" s="59"/>
      <c r="AU548" s="59"/>
      <c r="AV548" s="59"/>
      <c r="AW548" s="59"/>
      <c r="AX548" s="59"/>
      <c r="AY548" s="59"/>
      <c r="AZ548" s="59"/>
      <c r="BA548" s="59"/>
      <c r="BB548" s="59"/>
      <c r="BC548" s="59"/>
      <c r="BD548" s="59"/>
      <c r="BE548" s="59"/>
      <c r="BF548" s="59"/>
      <c r="BG548" s="59"/>
    </row>
    <row r="549" spans="5:59" ht="14.1" customHeight="1"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59"/>
      <c r="AK549" s="59"/>
      <c r="AL549" s="59"/>
      <c r="AM549" s="59"/>
      <c r="AN549" s="59"/>
      <c r="AO549" s="59"/>
      <c r="AP549" s="59"/>
      <c r="AQ549" s="59"/>
      <c r="AR549" s="59"/>
      <c r="AS549" s="59"/>
      <c r="AT549" s="59"/>
      <c r="AU549" s="59"/>
      <c r="AV549" s="59"/>
      <c r="AW549" s="59"/>
      <c r="AX549" s="59"/>
      <c r="AY549" s="59"/>
      <c r="AZ549" s="59"/>
      <c r="BA549" s="59"/>
      <c r="BB549" s="59"/>
      <c r="BC549" s="59"/>
      <c r="BD549" s="59"/>
      <c r="BE549" s="59"/>
      <c r="BF549" s="59"/>
      <c r="BG549" s="59"/>
    </row>
    <row r="550" spans="5:59" ht="14.1" customHeight="1"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  <c r="AD550" s="59"/>
      <c r="AE550" s="59"/>
      <c r="AF550" s="59"/>
      <c r="AG550" s="59"/>
      <c r="AH550" s="59"/>
      <c r="AI550" s="59"/>
      <c r="AJ550" s="59"/>
      <c r="AK550" s="59"/>
      <c r="AL550" s="59"/>
      <c r="AM550" s="59"/>
      <c r="AN550" s="59"/>
      <c r="AO550" s="59"/>
      <c r="AP550" s="59"/>
      <c r="AQ550" s="59"/>
      <c r="AR550" s="59"/>
      <c r="AS550" s="59"/>
      <c r="AT550" s="59"/>
      <c r="AU550" s="59"/>
      <c r="AV550" s="59"/>
      <c r="AW550" s="59"/>
      <c r="AX550" s="59"/>
      <c r="AY550" s="59"/>
      <c r="AZ550" s="59"/>
      <c r="BA550" s="59"/>
      <c r="BB550" s="59"/>
      <c r="BC550" s="59"/>
      <c r="BD550" s="59"/>
      <c r="BE550" s="59"/>
      <c r="BF550" s="59"/>
      <c r="BG550" s="59"/>
    </row>
    <row r="551" spans="5:59" ht="14.1" customHeight="1"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  <c r="AD551" s="59"/>
      <c r="AE551" s="59"/>
      <c r="AF551" s="59"/>
      <c r="AG551" s="59"/>
      <c r="AH551" s="59"/>
      <c r="AI551" s="59"/>
      <c r="AJ551" s="59"/>
      <c r="AK551" s="59"/>
      <c r="AL551" s="59"/>
      <c r="AM551" s="59"/>
      <c r="AN551" s="59"/>
      <c r="AO551" s="59"/>
      <c r="AP551" s="59"/>
      <c r="AQ551" s="59"/>
      <c r="AR551" s="59"/>
      <c r="AS551" s="59"/>
      <c r="AT551" s="59"/>
      <c r="AU551" s="59"/>
      <c r="AV551" s="59"/>
      <c r="AW551" s="59"/>
      <c r="AX551" s="59"/>
      <c r="AY551" s="59"/>
      <c r="AZ551" s="59"/>
      <c r="BA551" s="59"/>
      <c r="BB551" s="59"/>
      <c r="BC551" s="59"/>
      <c r="BD551" s="59"/>
      <c r="BE551" s="59"/>
      <c r="BF551" s="59"/>
      <c r="BG551" s="59"/>
    </row>
    <row r="552" spans="5:59" ht="14.1" customHeight="1"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59"/>
      <c r="AK552" s="59"/>
      <c r="AL552" s="59"/>
      <c r="AM552" s="59"/>
      <c r="AN552" s="59"/>
      <c r="AO552" s="59"/>
      <c r="AP552" s="59"/>
      <c r="AQ552" s="59"/>
      <c r="AR552" s="59"/>
      <c r="AS552" s="59"/>
      <c r="AT552" s="59"/>
      <c r="AU552" s="59"/>
      <c r="AV552" s="59"/>
      <c r="AW552" s="59"/>
      <c r="AX552" s="59"/>
      <c r="AY552" s="59"/>
      <c r="AZ552" s="59"/>
      <c r="BA552" s="59"/>
      <c r="BB552" s="59"/>
      <c r="BC552" s="59"/>
      <c r="BD552" s="59"/>
      <c r="BE552" s="59"/>
      <c r="BF552" s="59"/>
      <c r="BG552" s="59"/>
    </row>
    <row r="553" spans="5:59" ht="14.1" customHeight="1"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  <c r="AD553" s="59"/>
      <c r="AE553" s="59"/>
      <c r="AF553" s="59"/>
      <c r="AG553" s="59"/>
      <c r="AH553" s="59"/>
      <c r="AI553" s="59"/>
      <c r="AJ553" s="59"/>
      <c r="AK553" s="59"/>
      <c r="AL553" s="59"/>
      <c r="AM553" s="59"/>
      <c r="AN553" s="59"/>
      <c r="AO553" s="59"/>
      <c r="AP553" s="59"/>
      <c r="AQ553" s="59"/>
      <c r="AR553" s="59"/>
      <c r="AS553" s="59"/>
      <c r="AT553" s="59"/>
      <c r="AU553" s="59"/>
      <c r="AV553" s="59"/>
      <c r="AW553" s="59"/>
      <c r="AX553" s="59"/>
      <c r="AY553" s="59"/>
      <c r="AZ553" s="59"/>
      <c r="BA553" s="59"/>
      <c r="BB553" s="59"/>
      <c r="BC553" s="59"/>
      <c r="BD553" s="59"/>
      <c r="BE553" s="59"/>
      <c r="BF553" s="59"/>
      <c r="BG553" s="59"/>
    </row>
    <row r="554" spans="5:59" ht="14.1" customHeight="1"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  <c r="AD554" s="59"/>
      <c r="AE554" s="59"/>
      <c r="AF554" s="59"/>
      <c r="AG554" s="59"/>
      <c r="AH554" s="59"/>
      <c r="AI554" s="59"/>
      <c r="AJ554" s="59"/>
      <c r="AK554" s="59"/>
      <c r="AL554" s="59"/>
      <c r="AM554" s="59"/>
      <c r="AN554" s="59"/>
      <c r="AO554" s="59"/>
      <c r="AP554" s="59"/>
      <c r="AQ554" s="59"/>
      <c r="AR554" s="59"/>
      <c r="AS554" s="59"/>
      <c r="AT554" s="59"/>
      <c r="AU554" s="59"/>
      <c r="AV554" s="59"/>
      <c r="AW554" s="59"/>
      <c r="AX554" s="59"/>
      <c r="AY554" s="59"/>
      <c r="AZ554" s="59"/>
      <c r="BA554" s="59"/>
      <c r="BB554" s="59"/>
      <c r="BC554" s="59"/>
      <c r="BD554" s="59"/>
      <c r="BE554" s="59"/>
      <c r="BF554" s="59"/>
      <c r="BG554" s="59"/>
    </row>
    <row r="555" spans="5:59" ht="14.1" customHeight="1"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/>
      <c r="AJ555" s="59"/>
      <c r="AK555" s="59"/>
      <c r="AL555" s="59"/>
      <c r="AM555" s="59"/>
      <c r="AN555" s="59"/>
      <c r="AO555" s="59"/>
      <c r="AP555" s="59"/>
      <c r="AQ555" s="59"/>
      <c r="AR555" s="59"/>
      <c r="AS555" s="59"/>
      <c r="AT555" s="59"/>
      <c r="AU555" s="59"/>
      <c r="AV555" s="59"/>
      <c r="AW555" s="59"/>
      <c r="AX555" s="59"/>
      <c r="AY555" s="59"/>
      <c r="AZ555" s="59"/>
      <c r="BA555" s="59"/>
      <c r="BB555" s="59"/>
      <c r="BC555" s="59"/>
      <c r="BD555" s="59"/>
      <c r="BE555" s="59"/>
      <c r="BF555" s="59"/>
      <c r="BG555" s="59"/>
    </row>
    <row r="556" spans="5:59" ht="14.1" customHeight="1"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  <c r="AD556" s="59"/>
      <c r="AE556" s="59"/>
      <c r="AF556" s="59"/>
      <c r="AG556" s="59"/>
      <c r="AH556" s="59"/>
      <c r="AI556" s="59"/>
      <c r="AJ556" s="59"/>
      <c r="AK556" s="59"/>
      <c r="AL556" s="59"/>
      <c r="AM556" s="59"/>
      <c r="AN556" s="59"/>
      <c r="AO556" s="59"/>
      <c r="AP556" s="59"/>
      <c r="AQ556" s="59"/>
      <c r="AR556" s="59"/>
      <c r="AS556" s="59"/>
      <c r="AT556" s="59"/>
      <c r="AU556" s="59"/>
      <c r="AV556" s="59"/>
      <c r="AW556" s="59"/>
      <c r="AX556" s="59"/>
      <c r="AY556" s="59"/>
      <c r="AZ556" s="59"/>
      <c r="BA556" s="59"/>
      <c r="BB556" s="59"/>
      <c r="BC556" s="59"/>
      <c r="BD556" s="59"/>
      <c r="BE556" s="59"/>
      <c r="BF556" s="59"/>
      <c r="BG556" s="59"/>
    </row>
    <row r="557" spans="5:59" ht="14.1" customHeight="1"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59"/>
      <c r="AK557" s="59"/>
      <c r="AL557" s="59"/>
      <c r="AM557" s="59"/>
      <c r="AN557" s="59"/>
      <c r="AO557" s="59"/>
      <c r="AP557" s="59"/>
      <c r="AQ557" s="59"/>
      <c r="AR557" s="59"/>
      <c r="AS557" s="59"/>
      <c r="AT557" s="59"/>
      <c r="AU557" s="59"/>
      <c r="AV557" s="59"/>
      <c r="AW557" s="59"/>
      <c r="AX557" s="59"/>
      <c r="AY557" s="59"/>
      <c r="AZ557" s="59"/>
      <c r="BA557" s="59"/>
      <c r="BB557" s="59"/>
      <c r="BC557" s="59"/>
      <c r="BD557" s="59"/>
      <c r="BE557" s="59"/>
      <c r="BF557" s="59"/>
      <c r="BG557" s="59"/>
    </row>
    <row r="558" spans="5:59" ht="14.1" customHeight="1"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59"/>
      <c r="AK558" s="59"/>
      <c r="AL558" s="59"/>
      <c r="AM558" s="59"/>
      <c r="AN558" s="59"/>
      <c r="AO558" s="59"/>
      <c r="AP558" s="59"/>
      <c r="AQ558" s="59"/>
      <c r="AR558" s="59"/>
      <c r="AS558" s="59"/>
      <c r="AT558" s="59"/>
      <c r="AU558" s="59"/>
      <c r="AV558" s="59"/>
      <c r="AW558" s="59"/>
      <c r="AX558" s="59"/>
      <c r="AY558" s="59"/>
      <c r="AZ558" s="59"/>
      <c r="BA558" s="59"/>
      <c r="BB558" s="59"/>
      <c r="BC558" s="59"/>
      <c r="BD558" s="59"/>
      <c r="BE558" s="59"/>
      <c r="BF558" s="59"/>
      <c r="BG558" s="59"/>
    </row>
    <row r="559" spans="5:59" ht="14.1" customHeight="1"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59"/>
      <c r="AK559" s="59"/>
      <c r="AL559" s="59"/>
      <c r="AM559" s="59"/>
      <c r="AN559" s="59"/>
      <c r="AO559" s="59"/>
      <c r="AP559" s="59"/>
      <c r="AQ559" s="59"/>
      <c r="AR559" s="59"/>
      <c r="AS559" s="59"/>
      <c r="AT559" s="59"/>
      <c r="AU559" s="59"/>
      <c r="AV559" s="59"/>
      <c r="AW559" s="59"/>
      <c r="AX559" s="59"/>
      <c r="AY559" s="59"/>
      <c r="AZ559" s="59"/>
      <c r="BA559" s="59"/>
      <c r="BB559" s="59"/>
      <c r="BC559" s="59"/>
      <c r="BD559" s="59"/>
      <c r="BE559" s="59"/>
      <c r="BF559" s="59"/>
      <c r="BG559" s="59"/>
    </row>
    <row r="560" spans="5:59" ht="14.1" customHeight="1"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  <c r="AD560" s="59"/>
      <c r="AE560" s="59"/>
      <c r="AF560" s="59"/>
      <c r="AG560" s="59"/>
      <c r="AH560" s="59"/>
      <c r="AI560" s="59"/>
      <c r="AJ560" s="59"/>
      <c r="AK560" s="59"/>
      <c r="AL560" s="59"/>
      <c r="AM560" s="59"/>
      <c r="AN560" s="59"/>
      <c r="AO560" s="59"/>
      <c r="AP560" s="59"/>
      <c r="AQ560" s="59"/>
      <c r="AR560" s="59"/>
      <c r="AS560" s="59"/>
      <c r="AT560" s="59"/>
      <c r="AU560" s="59"/>
      <c r="AV560" s="59"/>
      <c r="AW560" s="59"/>
      <c r="AX560" s="59"/>
      <c r="AY560" s="59"/>
      <c r="AZ560" s="59"/>
      <c r="BA560" s="59"/>
      <c r="BB560" s="59"/>
      <c r="BC560" s="59"/>
      <c r="BD560" s="59"/>
      <c r="BE560" s="59"/>
      <c r="BF560" s="59"/>
      <c r="BG560" s="59"/>
    </row>
    <row r="561" spans="5:59" ht="14.1" customHeight="1"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  <c r="AD561" s="59"/>
      <c r="AE561" s="59"/>
      <c r="AF561" s="59"/>
      <c r="AG561" s="59"/>
      <c r="AH561" s="59"/>
      <c r="AI561" s="59"/>
      <c r="AJ561" s="59"/>
      <c r="AK561" s="59"/>
      <c r="AL561" s="59"/>
      <c r="AM561" s="59"/>
      <c r="AN561" s="59"/>
      <c r="AO561" s="59"/>
      <c r="AP561" s="59"/>
      <c r="AQ561" s="59"/>
      <c r="AR561" s="59"/>
      <c r="AS561" s="59"/>
      <c r="AT561" s="59"/>
      <c r="AU561" s="59"/>
      <c r="AV561" s="59"/>
      <c r="AW561" s="59"/>
      <c r="AX561" s="59"/>
      <c r="AY561" s="59"/>
      <c r="AZ561" s="59"/>
      <c r="BA561" s="59"/>
      <c r="BB561" s="59"/>
      <c r="BC561" s="59"/>
      <c r="BD561" s="59"/>
      <c r="BE561" s="59"/>
      <c r="BF561" s="59"/>
      <c r="BG561" s="59"/>
    </row>
    <row r="562" spans="5:59" ht="14.1" customHeight="1"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59"/>
      <c r="AE562" s="59"/>
      <c r="AF562" s="59"/>
      <c r="AG562" s="59"/>
      <c r="AH562" s="59"/>
      <c r="AI562" s="59"/>
      <c r="AJ562" s="59"/>
      <c r="AK562" s="59"/>
      <c r="AL562" s="59"/>
      <c r="AM562" s="59"/>
      <c r="AN562" s="59"/>
      <c r="AO562" s="59"/>
      <c r="AP562" s="59"/>
      <c r="AQ562" s="59"/>
      <c r="AR562" s="59"/>
      <c r="AS562" s="59"/>
      <c r="AT562" s="59"/>
      <c r="AU562" s="59"/>
      <c r="AV562" s="59"/>
      <c r="AW562" s="59"/>
      <c r="AX562" s="59"/>
      <c r="AY562" s="59"/>
      <c r="AZ562" s="59"/>
      <c r="BA562" s="59"/>
      <c r="BB562" s="59"/>
      <c r="BC562" s="59"/>
      <c r="BD562" s="59"/>
      <c r="BE562" s="59"/>
      <c r="BF562" s="59"/>
      <c r="BG562" s="59"/>
    </row>
    <row r="563" spans="5:59" ht="14.1" customHeight="1"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59"/>
      <c r="AE563" s="59"/>
      <c r="AF563" s="59"/>
      <c r="AG563" s="59"/>
      <c r="AH563" s="59"/>
      <c r="AI563" s="59"/>
      <c r="AJ563" s="59"/>
      <c r="AK563" s="59"/>
      <c r="AL563" s="59"/>
      <c r="AM563" s="59"/>
      <c r="AN563" s="59"/>
      <c r="AO563" s="59"/>
      <c r="AP563" s="59"/>
      <c r="AQ563" s="59"/>
      <c r="AR563" s="59"/>
      <c r="AS563" s="59"/>
      <c r="AT563" s="59"/>
      <c r="AU563" s="59"/>
      <c r="AV563" s="59"/>
      <c r="AW563" s="59"/>
      <c r="AX563" s="59"/>
      <c r="AY563" s="59"/>
      <c r="AZ563" s="59"/>
      <c r="BA563" s="59"/>
      <c r="BB563" s="59"/>
      <c r="BC563" s="59"/>
      <c r="BD563" s="59"/>
      <c r="BE563" s="59"/>
      <c r="BF563" s="59"/>
      <c r="BG563" s="59"/>
    </row>
    <row r="564" spans="5:59" ht="14.1" customHeight="1"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  <c r="AD564" s="59"/>
      <c r="AE564" s="59"/>
      <c r="AF564" s="59"/>
      <c r="AG564" s="59"/>
      <c r="AH564" s="59"/>
      <c r="AI564" s="59"/>
      <c r="AJ564" s="59"/>
      <c r="AK564" s="59"/>
      <c r="AL564" s="59"/>
      <c r="AM564" s="59"/>
      <c r="AN564" s="59"/>
      <c r="AO564" s="59"/>
      <c r="AP564" s="59"/>
      <c r="AQ564" s="59"/>
      <c r="AR564" s="59"/>
      <c r="AS564" s="59"/>
      <c r="AT564" s="59"/>
      <c r="AU564" s="59"/>
      <c r="AV564" s="59"/>
      <c r="AW564" s="59"/>
      <c r="AX564" s="59"/>
      <c r="AY564" s="59"/>
      <c r="AZ564" s="59"/>
      <c r="BA564" s="59"/>
      <c r="BB564" s="59"/>
      <c r="BC564" s="59"/>
      <c r="BD564" s="59"/>
      <c r="BE564" s="59"/>
      <c r="BF564" s="59"/>
      <c r="BG564" s="59"/>
    </row>
    <row r="565" spans="5:59" ht="14.1" customHeight="1"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  <c r="AD565" s="59"/>
      <c r="AE565" s="59"/>
      <c r="AF565" s="59"/>
      <c r="AG565" s="59"/>
      <c r="AH565" s="59"/>
      <c r="AI565" s="59"/>
      <c r="AJ565" s="59"/>
      <c r="AK565" s="59"/>
      <c r="AL565" s="59"/>
      <c r="AM565" s="59"/>
      <c r="AN565" s="59"/>
      <c r="AO565" s="59"/>
      <c r="AP565" s="59"/>
      <c r="AQ565" s="59"/>
      <c r="AR565" s="59"/>
      <c r="AS565" s="59"/>
      <c r="AT565" s="59"/>
      <c r="AU565" s="59"/>
      <c r="AV565" s="59"/>
      <c r="AW565" s="59"/>
      <c r="AX565" s="59"/>
      <c r="AY565" s="59"/>
      <c r="AZ565" s="59"/>
      <c r="BA565" s="59"/>
      <c r="BB565" s="59"/>
      <c r="BC565" s="59"/>
      <c r="BD565" s="59"/>
      <c r="BE565" s="59"/>
      <c r="BF565" s="59"/>
      <c r="BG565" s="59"/>
    </row>
    <row r="566" spans="5:59" ht="14.1" customHeight="1"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  <c r="AD566" s="59"/>
      <c r="AE566" s="59"/>
      <c r="AF566" s="59"/>
      <c r="AG566" s="59"/>
      <c r="AH566" s="59"/>
      <c r="AI566" s="59"/>
      <c r="AJ566" s="59"/>
      <c r="AK566" s="59"/>
      <c r="AL566" s="59"/>
      <c r="AM566" s="59"/>
      <c r="AN566" s="59"/>
      <c r="AO566" s="59"/>
      <c r="AP566" s="59"/>
      <c r="AQ566" s="59"/>
      <c r="AR566" s="59"/>
      <c r="AS566" s="59"/>
      <c r="AT566" s="59"/>
      <c r="AU566" s="59"/>
      <c r="AV566" s="59"/>
      <c r="AW566" s="59"/>
      <c r="AX566" s="59"/>
      <c r="AY566" s="59"/>
      <c r="AZ566" s="59"/>
      <c r="BA566" s="59"/>
      <c r="BB566" s="59"/>
      <c r="BC566" s="59"/>
      <c r="BD566" s="59"/>
      <c r="BE566" s="59"/>
      <c r="BF566" s="59"/>
      <c r="BG566" s="59"/>
    </row>
    <row r="567" spans="5:59" ht="14.1" customHeight="1"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  <c r="AD567" s="59"/>
      <c r="AE567" s="59"/>
      <c r="AF567" s="59"/>
      <c r="AG567" s="59"/>
      <c r="AH567" s="59"/>
      <c r="AI567" s="59"/>
      <c r="AJ567" s="59"/>
      <c r="AK567" s="59"/>
      <c r="AL567" s="59"/>
      <c r="AM567" s="59"/>
      <c r="AN567" s="59"/>
      <c r="AO567" s="59"/>
      <c r="AP567" s="59"/>
      <c r="AQ567" s="59"/>
      <c r="AR567" s="59"/>
      <c r="AS567" s="59"/>
      <c r="AT567" s="59"/>
      <c r="AU567" s="59"/>
      <c r="AV567" s="59"/>
      <c r="AW567" s="59"/>
      <c r="AX567" s="59"/>
      <c r="AY567" s="59"/>
      <c r="AZ567" s="59"/>
      <c r="BA567" s="59"/>
      <c r="BB567" s="59"/>
      <c r="BC567" s="59"/>
      <c r="BD567" s="59"/>
      <c r="BE567" s="59"/>
      <c r="BF567" s="59"/>
      <c r="BG567" s="59"/>
    </row>
    <row r="568" spans="5:59" ht="14.1" customHeight="1"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59"/>
      <c r="AK568" s="59"/>
      <c r="AL568" s="59"/>
      <c r="AM568" s="59"/>
      <c r="AN568" s="59"/>
      <c r="AO568" s="59"/>
      <c r="AP568" s="59"/>
      <c r="AQ568" s="59"/>
      <c r="AR568" s="59"/>
      <c r="AS568" s="59"/>
      <c r="AT568" s="59"/>
      <c r="AU568" s="59"/>
      <c r="AV568" s="59"/>
      <c r="AW568" s="59"/>
      <c r="AX568" s="59"/>
      <c r="AY568" s="59"/>
      <c r="AZ568" s="59"/>
      <c r="BA568" s="59"/>
      <c r="BB568" s="59"/>
      <c r="BC568" s="59"/>
      <c r="BD568" s="59"/>
      <c r="BE568" s="59"/>
      <c r="BF568" s="59"/>
      <c r="BG568" s="59"/>
    </row>
    <row r="569" spans="5:59" ht="14.1" customHeight="1"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59"/>
      <c r="AU569" s="59"/>
      <c r="AV569" s="59"/>
      <c r="AW569" s="59"/>
      <c r="AX569" s="59"/>
      <c r="AY569" s="59"/>
      <c r="AZ569" s="59"/>
      <c r="BA569" s="59"/>
      <c r="BB569" s="59"/>
      <c r="BC569" s="59"/>
      <c r="BD569" s="59"/>
      <c r="BE569" s="59"/>
      <c r="BF569" s="59"/>
      <c r="BG569" s="59"/>
    </row>
    <row r="570" spans="5:59" ht="14.1" customHeight="1"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59"/>
      <c r="AK570" s="59"/>
      <c r="AL570" s="59"/>
      <c r="AM570" s="59"/>
      <c r="AN570" s="59"/>
      <c r="AO570" s="59"/>
      <c r="AP570" s="59"/>
      <c r="AQ570" s="59"/>
      <c r="AR570" s="59"/>
      <c r="AS570" s="59"/>
      <c r="AT570" s="59"/>
      <c r="AU570" s="59"/>
      <c r="AV570" s="59"/>
      <c r="AW570" s="59"/>
      <c r="AX570" s="59"/>
      <c r="AY570" s="59"/>
      <c r="AZ570" s="59"/>
      <c r="BA570" s="59"/>
      <c r="BB570" s="59"/>
      <c r="BC570" s="59"/>
      <c r="BD570" s="59"/>
      <c r="BE570" s="59"/>
      <c r="BF570" s="59"/>
      <c r="BG570" s="59"/>
    </row>
    <row r="571" spans="5:59" ht="14.1" customHeight="1"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59"/>
      <c r="AK571" s="59"/>
      <c r="AL571" s="59"/>
      <c r="AM571" s="59"/>
      <c r="AN571" s="59"/>
      <c r="AO571" s="59"/>
      <c r="AP571" s="59"/>
      <c r="AQ571" s="59"/>
      <c r="AR571" s="59"/>
      <c r="AS571" s="59"/>
      <c r="AT571" s="59"/>
      <c r="AU571" s="59"/>
      <c r="AV571" s="59"/>
      <c r="AW571" s="59"/>
      <c r="AX571" s="59"/>
      <c r="AY571" s="59"/>
      <c r="AZ571" s="59"/>
      <c r="BA571" s="59"/>
      <c r="BB571" s="59"/>
      <c r="BC571" s="59"/>
      <c r="BD571" s="59"/>
      <c r="BE571" s="59"/>
      <c r="BF571" s="59"/>
      <c r="BG571" s="59"/>
    </row>
    <row r="572" spans="5:59" ht="14.1" customHeight="1"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  <c r="AD572" s="59"/>
      <c r="AE572" s="59"/>
      <c r="AF572" s="59"/>
      <c r="AG572" s="59"/>
      <c r="AH572" s="59"/>
      <c r="AI572" s="59"/>
      <c r="AJ572" s="59"/>
      <c r="AK572" s="59"/>
      <c r="AL572" s="59"/>
      <c r="AM572" s="59"/>
      <c r="AN572" s="59"/>
      <c r="AO572" s="59"/>
      <c r="AP572" s="59"/>
      <c r="AQ572" s="59"/>
      <c r="AR572" s="59"/>
      <c r="AS572" s="59"/>
      <c r="AT572" s="59"/>
      <c r="AU572" s="59"/>
      <c r="AV572" s="59"/>
      <c r="AW572" s="59"/>
      <c r="AX572" s="59"/>
      <c r="AY572" s="59"/>
      <c r="AZ572" s="59"/>
      <c r="BA572" s="59"/>
      <c r="BB572" s="59"/>
      <c r="BC572" s="59"/>
      <c r="BD572" s="59"/>
      <c r="BE572" s="59"/>
      <c r="BF572" s="59"/>
      <c r="BG572" s="59"/>
    </row>
    <row r="573" spans="5:59" ht="14.1" customHeight="1"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59"/>
      <c r="AJ573" s="59"/>
      <c r="AK573" s="59"/>
      <c r="AL573" s="59"/>
      <c r="AM573" s="59"/>
      <c r="AN573" s="59"/>
      <c r="AO573" s="59"/>
      <c r="AP573" s="59"/>
      <c r="AQ573" s="59"/>
      <c r="AR573" s="59"/>
      <c r="AS573" s="59"/>
      <c r="AT573" s="59"/>
      <c r="AU573" s="59"/>
      <c r="AV573" s="59"/>
      <c r="AW573" s="59"/>
      <c r="AX573" s="59"/>
      <c r="AY573" s="59"/>
      <c r="AZ573" s="59"/>
      <c r="BA573" s="59"/>
      <c r="BB573" s="59"/>
      <c r="BC573" s="59"/>
      <c r="BD573" s="59"/>
      <c r="BE573" s="59"/>
      <c r="BF573" s="59"/>
      <c r="BG573" s="59"/>
    </row>
    <row r="574" spans="5:59" ht="14.1" customHeight="1"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9"/>
      <c r="BC574" s="59"/>
      <c r="BD574" s="59"/>
      <c r="BE574" s="59"/>
      <c r="BF574" s="59"/>
      <c r="BG574" s="59"/>
    </row>
    <row r="575" spans="5:59" ht="14.1" customHeight="1"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9"/>
      <c r="AV575" s="59"/>
      <c r="AW575" s="59"/>
      <c r="AX575" s="59"/>
      <c r="AY575" s="59"/>
      <c r="AZ575" s="59"/>
      <c r="BA575" s="59"/>
      <c r="BB575" s="59"/>
      <c r="BC575" s="59"/>
      <c r="BD575" s="59"/>
      <c r="BE575" s="59"/>
      <c r="BF575" s="59"/>
      <c r="BG575" s="59"/>
    </row>
    <row r="576" spans="5:59" ht="14.1" customHeight="1"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  <c r="AD576" s="59"/>
      <c r="AE576" s="59"/>
      <c r="AF576" s="59"/>
      <c r="AG576" s="59"/>
      <c r="AH576" s="59"/>
      <c r="AI576" s="59"/>
      <c r="AJ576" s="59"/>
      <c r="AK576" s="59"/>
      <c r="AL576" s="59"/>
      <c r="AM576" s="59"/>
      <c r="AN576" s="59"/>
      <c r="AO576" s="59"/>
      <c r="AP576" s="59"/>
      <c r="AQ576" s="59"/>
      <c r="AR576" s="59"/>
      <c r="AS576" s="59"/>
      <c r="AT576" s="59"/>
      <c r="AU576" s="59"/>
      <c r="AV576" s="59"/>
      <c r="AW576" s="59"/>
      <c r="AX576" s="59"/>
      <c r="AY576" s="59"/>
      <c r="AZ576" s="59"/>
      <c r="BA576" s="59"/>
      <c r="BB576" s="59"/>
      <c r="BC576" s="59"/>
      <c r="BD576" s="59"/>
      <c r="BE576" s="59"/>
      <c r="BF576" s="59"/>
      <c r="BG576" s="59"/>
    </row>
    <row r="577" spans="5:59" ht="14.1" customHeight="1"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  <c r="AD577" s="59"/>
      <c r="AE577" s="59"/>
      <c r="AF577" s="59"/>
      <c r="AG577" s="59"/>
      <c r="AH577" s="59"/>
      <c r="AI577" s="59"/>
      <c r="AJ577" s="59"/>
      <c r="AK577" s="59"/>
      <c r="AL577" s="59"/>
      <c r="AM577" s="59"/>
      <c r="AN577" s="59"/>
      <c r="AO577" s="59"/>
      <c r="AP577" s="59"/>
      <c r="AQ577" s="59"/>
      <c r="AR577" s="59"/>
      <c r="AS577" s="59"/>
      <c r="AT577" s="59"/>
      <c r="AU577" s="59"/>
      <c r="AV577" s="59"/>
      <c r="AW577" s="59"/>
      <c r="AX577" s="59"/>
      <c r="AY577" s="59"/>
      <c r="AZ577" s="59"/>
      <c r="BA577" s="59"/>
      <c r="BB577" s="59"/>
      <c r="BC577" s="59"/>
      <c r="BD577" s="59"/>
      <c r="BE577" s="59"/>
      <c r="BF577" s="59"/>
      <c r="BG577" s="59"/>
    </row>
    <row r="578" spans="5:59" ht="14.1" customHeight="1"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59"/>
      <c r="AW578" s="59"/>
      <c r="AX578" s="59"/>
      <c r="AY578" s="59"/>
      <c r="AZ578" s="59"/>
      <c r="BA578" s="59"/>
      <c r="BB578" s="59"/>
      <c r="BC578" s="59"/>
      <c r="BD578" s="59"/>
      <c r="BE578" s="59"/>
      <c r="BF578" s="59"/>
      <c r="BG578" s="59"/>
    </row>
    <row r="579" spans="5:59" ht="14.1" customHeight="1"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9"/>
      <c r="AV579" s="59"/>
      <c r="AW579" s="59"/>
      <c r="AX579" s="59"/>
      <c r="AY579" s="59"/>
      <c r="AZ579" s="59"/>
      <c r="BA579" s="59"/>
      <c r="BB579" s="59"/>
      <c r="BC579" s="59"/>
      <c r="BD579" s="59"/>
      <c r="BE579" s="59"/>
      <c r="BF579" s="59"/>
      <c r="BG579" s="59"/>
    </row>
    <row r="580" spans="5:59" ht="14.1" customHeight="1"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59"/>
      <c r="AK580" s="59"/>
      <c r="AL580" s="59"/>
      <c r="AM580" s="59"/>
      <c r="AN580" s="59"/>
      <c r="AO580" s="59"/>
      <c r="AP580" s="59"/>
      <c r="AQ580" s="59"/>
      <c r="AR580" s="59"/>
      <c r="AS580" s="59"/>
      <c r="AT580" s="59"/>
      <c r="AU580" s="59"/>
      <c r="AV580" s="59"/>
      <c r="AW580" s="59"/>
      <c r="AX580" s="59"/>
      <c r="AY580" s="59"/>
      <c r="AZ580" s="59"/>
      <c r="BA580" s="59"/>
      <c r="BB580" s="59"/>
      <c r="BC580" s="59"/>
      <c r="BD580" s="59"/>
      <c r="BE580" s="59"/>
      <c r="BF580" s="59"/>
      <c r="BG580" s="59"/>
    </row>
    <row r="581" spans="5:59" ht="14.1" customHeight="1"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59"/>
      <c r="AK581" s="59"/>
      <c r="AL581" s="59"/>
      <c r="AM581" s="59"/>
      <c r="AN581" s="59"/>
      <c r="AO581" s="59"/>
      <c r="AP581" s="59"/>
      <c r="AQ581" s="59"/>
      <c r="AR581" s="59"/>
      <c r="AS581" s="59"/>
      <c r="AT581" s="59"/>
      <c r="AU581" s="59"/>
      <c r="AV581" s="59"/>
      <c r="AW581" s="59"/>
      <c r="AX581" s="59"/>
      <c r="AY581" s="59"/>
      <c r="AZ581" s="59"/>
      <c r="BA581" s="59"/>
      <c r="BB581" s="59"/>
      <c r="BC581" s="59"/>
      <c r="BD581" s="59"/>
      <c r="BE581" s="59"/>
      <c r="BF581" s="59"/>
      <c r="BG581" s="59"/>
    </row>
    <row r="582" spans="5:59" ht="14.1" customHeight="1"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59"/>
      <c r="AY582" s="59"/>
      <c r="AZ582" s="59"/>
      <c r="BA582" s="59"/>
      <c r="BB582" s="59"/>
      <c r="BC582" s="59"/>
      <c r="BD582" s="59"/>
      <c r="BE582" s="59"/>
      <c r="BF582" s="59"/>
      <c r="BG582" s="59"/>
    </row>
    <row r="583" spans="5:59" ht="14.1" customHeight="1"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59"/>
      <c r="AU583" s="59"/>
      <c r="AV583" s="59"/>
      <c r="AW583" s="59"/>
      <c r="AX583" s="59"/>
      <c r="AY583" s="59"/>
      <c r="AZ583" s="59"/>
      <c r="BA583" s="59"/>
      <c r="BB583" s="59"/>
      <c r="BC583" s="59"/>
      <c r="BD583" s="59"/>
      <c r="BE583" s="59"/>
      <c r="BF583" s="59"/>
      <c r="BG583" s="59"/>
    </row>
    <row r="584" spans="5:59" ht="14.1" customHeight="1"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  <c r="AD584" s="59"/>
      <c r="AE584" s="59"/>
      <c r="AF584" s="59"/>
      <c r="AG584" s="59"/>
      <c r="AH584" s="59"/>
      <c r="AI584" s="59"/>
      <c r="AJ584" s="59"/>
      <c r="AK584" s="59"/>
      <c r="AL584" s="59"/>
      <c r="AM584" s="59"/>
      <c r="AN584" s="59"/>
      <c r="AO584" s="59"/>
      <c r="AP584" s="59"/>
      <c r="AQ584" s="59"/>
      <c r="AR584" s="59"/>
      <c r="AS584" s="59"/>
      <c r="AT584" s="59"/>
      <c r="AU584" s="59"/>
      <c r="AV584" s="59"/>
      <c r="AW584" s="59"/>
      <c r="AX584" s="59"/>
      <c r="AY584" s="59"/>
      <c r="AZ584" s="59"/>
      <c r="BA584" s="59"/>
      <c r="BB584" s="59"/>
      <c r="BC584" s="59"/>
      <c r="BD584" s="59"/>
      <c r="BE584" s="59"/>
      <c r="BF584" s="59"/>
      <c r="BG584" s="59"/>
    </row>
    <row r="585" spans="5:59" ht="14.1" customHeight="1"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  <c r="AD585" s="59"/>
      <c r="AE585" s="59"/>
      <c r="AF585" s="59"/>
      <c r="AG585" s="59"/>
      <c r="AH585" s="59"/>
      <c r="AI585" s="59"/>
      <c r="AJ585" s="59"/>
      <c r="AK585" s="59"/>
      <c r="AL585" s="59"/>
      <c r="AM585" s="59"/>
      <c r="AN585" s="59"/>
      <c r="AO585" s="59"/>
      <c r="AP585" s="59"/>
      <c r="AQ585" s="59"/>
      <c r="AR585" s="59"/>
      <c r="AS585" s="59"/>
      <c r="AT585" s="59"/>
      <c r="AU585" s="59"/>
      <c r="AV585" s="59"/>
      <c r="AW585" s="59"/>
      <c r="AX585" s="59"/>
      <c r="AY585" s="59"/>
      <c r="AZ585" s="59"/>
      <c r="BA585" s="59"/>
      <c r="BB585" s="59"/>
      <c r="BC585" s="59"/>
      <c r="BD585" s="59"/>
      <c r="BE585" s="59"/>
      <c r="BF585" s="59"/>
      <c r="BG585" s="59"/>
    </row>
    <row r="586" spans="5:59" ht="14.1" customHeight="1"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  <c r="AD586" s="59"/>
      <c r="AE586" s="59"/>
      <c r="AF586" s="59"/>
      <c r="AG586" s="59"/>
      <c r="AH586" s="59"/>
      <c r="AI586" s="59"/>
      <c r="AJ586" s="59"/>
      <c r="AK586" s="59"/>
      <c r="AL586" s="59"/>
      <c r="AM586" s="59"/>
      <c r="AN586" s="59"/>
      <c r="AO586" s="59"/>
      <c r="AP586" s="59"/>
      <c r="AQ586" s="59"/>
      <c r="AR586" s="59"/>
      <c r="AS586" s="59"/>
      <c r="AT586" s="59"/>
      <c r="AU586" s="59"/>
      <c r="AV586" s="59"/>
      <c r="AW586" s="59"/>
      <c r="AX586" s="59"/>
      <c r="AY586" s="59"/>
      <c r="AZ586" s="59"/>
      <c r="BA586" s="59"/>
      <c r="BB586" s="59"/>
      <c r="BC586" s="59"/>
      <c r="BD586" s="59"/>
      <c r="BE586" s="59"/>
      <c r="BF586" s="59"/>
      <c r="BG586" s="59"/>
    </row>
    <row r="587" spans="5:59" ht="14.1" customHeight="1"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59"/>
      <c r="AK587" s="59"/>
      <c r="AL587" s="59"/>
      <c r="AM587" s="59"/>
      <c r="AN587" s="59"/>
      <c r="AO587" s="59"/>
      <c r="AP587" s="59"/>
      <c r="AQ587" s="59"/>
      <c r="AR587" s="59"/>
      <c r="AS587" s="59"/>
      <c r="AT587" s="59"/>
      <c r="AU587" s="59"/>
      <c r="AV587" s="59"/>
      <c r="AW587" s="59"/>
      <c r="AX587" s="59"/>
      <c r="AY587" s="59"/>
      <c r="AZ587" s="59"/>
      <c r="BA587" s="59"/>
      <c r="BB587" s="59"/>
      <c r="BC587" s="59"/>
      <c r="BD587" s="59"/>
      <c r="BE587" s="59"/>
      <c r="BF587" s="59"/>
      <c r="BG587" s="59"/>
    </row>
    <row r="588" spans="5:59" ht="14.1" customHeight="1"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  <c r="AD588" s="59"/>
      <c r="AE588" s="59"/>
      <c r="AF588" s="59"/>
      <c r="AG588" s="59"/>
      <c r="AH588" s="59"/>
      <c r="AI588" s="59"/>
      <c r="AJ588" s="59"/>
      <c r="AK588" s="59"/>
      <c r="AL588" s="59"/>
      <c r="AM588" s="59"/>
      <c r="AN588" s="59"/>
      <c r="AO588" s="59"/>
      <c r="AP588" s="59"/>
      <c r="AQ588" s="59"/>
      <c r="AR588" s="59"/>
      <c r="AS588" s="59"/>
      <c r="AT588" s="59"/>
      <c r="AU588" s="59"/>
      <c r="AV588" s="59"/>
      <c r="AW588" s="59"/>
      <c r="AX588" s="59"/>
      <c r="AY588" s="59"/>
      <c r="AZ588" s="59"/>
      <c r="BA588" s="59"/>
      <c r="BB588" s="59"/>
      <c r="BC588" s="59"/>
      <c r="BD588" s="59"/>
      <c r="BE588" s="59"/>
      <c r="BF588" s="59"/>
      <c r="BG588" s="59"/>
    </row>
    <row r="589" spans="5:59" ht="14.1" customHeight="1"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  <c r="AD589" s="59"/>
      <c r="AE589" s="59"/>
      <c r="AF589" s="59"/>
      <c r="AG589" s="59"/>
      <c r="AH589" s="59"/>
      <c r="AI589" s="59"/>
      <c r="AJ589" s="59"/>
      <c r="AK589" s="59"/>
      <c r="AL589" s="59"/>
      <c r="AM589" s="59"/>
      <c r="AN589" s="59"/>
      <c r="AO589" s="59"/>
      <c r="AP589" s="59"/>
      <c r="AQ589" s="59"/>
      <c r="AR589" s="59"/>
      <c r="AS589" s="59"/>
      <c r="AT589" s="59"/>
      <c r="AU589" s="59"/>
      <c r="AV589" s="59"/>
      <c r="AW589" s="59"/>
      <c r="AX589" s="59"/>
      <c r="AY589" s="59"/>
      <c r="AZ589" s="59"/>
      <c r="BA589" s="59"/>
      <c r="BB589" s="59"/>
      <c r="BC589" s="59"/>
      <c r="BD589" s="59"/>
      <c r="BE589" s="59"/>
      <c r="BF589" s="59"/>
      <c r="BG589" s="59"/>
    </row>
    <row r="590" spans="5:59" ht="14.1" customHeight="1"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  <c r="AD590" s="59"/>
      <c r="AE590" s="59"/>
      <c r="AF590" s="59"/>
      <c r="AG590" s="59"/>
      <c r="AH590" s="59"/>
      <c r="AI590" s="59"/>
      <c r="AJ590" s="59"/>
      <c r="AK590" s="59"/>
      <c r="AL590" s="59"/>
      <c r="AM590" s="59"/>
      <c r="AN590" s="59"/>
      <c r="AO590" s="59"/>
      <c r="AP590" s="59"/>
      <c r="AQ590" s="59"/>
      <c r="AR590" s="59"/>
      <c r="AS590" s="59"/>
      <c r="AT590" s="59"/>
      <c r="AU590" s="59"/>
      <c r="AV590" s="59"/>
      <c r="AW590" s="59"/>
      <c r="AX590" s="59"/>
      <c r="AY590" s="59"/>
      <c r="AZ590" s="59"/>
      <c r="BA590" s="59"/>
      <c r="BB590" s="59"/>
      <c r="BC590" s="59"/>
      <c r="BD590" s="59"/>
      <c r="BE590" s="59"/>
      <c r="BF590" s="59"/>
      <c r="BG590" s="59"/>
    </row>
    <row r="591" spans="5:59" ht="14.1" customHeight="1"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  <c r="AD591" s="59"/>
      <c r="AE591" s="59"/>
      <c r="AF591" s="59"/>
      <c r="AG591" s="59"/>
      <c r="AH591" s="59"/>
      <c r="AI591" s="59"/>
      <c r="AJ591" s="59"/>
      <c r="AK591" s="59"/>
      <c r="AL591" s="59"/>
      <c r="AM591" s="59"/>
      <c r="AN591" s="59"/>
      <c r="AO591" s="59"/>
      <c r="AP591" s="59"/>
      <c r="AQ591" s="59"/>
      <c r="AR591" s="59"/>
      <c r="AS591" s="59"/>
      <c r="AT591" s="59"/>
      <c r="AU591" s="59"/>
      <c r="AV591" s="59"/>
      <c r="AW591" s="59"/>
      <c r="AX591" s="59"/>
      <c r="AY591" s="59"/>
      <c r="AZ591" s="59"/>
      <c r="BA591" s="59"/>
      <c r="BB591" s="59"/>
      <c r="BC591" s="59"/>
      <c r="BD591" s="59"/>
      <c r="BE591" s="59"/>
      <c r="BF591" s="59"/>
      <c r="BG591" s="59"/>
    </row>
    <row r="592" spans="5:59" ht="14.1" customHeight="1"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/>
      <c r="AJ592" s="59"/>
      <c r="AK592" s="59"/>
      <c r="AL592" s="59"/>
      <c r="AM592" s="59"/>
      <c r="AN592" s="59"/>
      <c r="AO592" s="59"/>
      <c r="AP592" s="59"/>
      <c r="AQ592" s="59"/>
      <c r="AR592" s="59"/>
      <c r="AS592" s="59"/>
      <c r="AT592" s="59"/>
      <c r="AU592" s="59"/>
      <c r="AV592" s="59"/>
      <c r="AW592" s="59"/>
      <c r="AX592" s="59"/>
      <c r="AY592" s="59"/>
      <c r="AZ592" s="59"/>
      <c r="BA592" s="59"/>
      <c r="BB592" s="59"/>
      <c r="BC592" s="59"/>
      <c r="BD592" s="59"/>
      <c r="BE592" s="59"/>
      <c r="BF592" s="59"/>
      <c r="BG592" s="59"/>
    </row>
    <row r="593" spans="5:59" ht="14.1" customHeight="1"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59"/>
      <c r="AK593" s="59"/>
      <c r="AL593" s="59"/>
      <c r="AM593" s="59"/>
      <c r="AN593" s="59"/>
      <c r="AO593" s="59"/>
      <c r="AP593" s="59"/>
      <c r="AQ593" s="59"/>
      <c r="AR593" s="59"/>
      <c r="AS593" s="59"/>
      <c r="AT593" s="59"/>
      <c r="AU593" s="59"/>
      <c r="AV593" s="59"/>
      <c r="AW593" s="59"/>
      <c r="AX593" s="59"/>
      <c r="AY593" s="59"/>
      <c r="AZ593" s="59"/>
      <c r="BA593" s="59"/>
      <c r="BB593" s="59"/>
      <c r="BC593" s="59"/>
      <c r="BD593" s="59"/>
      <c r="BE593" s="59"/>
      <c r="BF593" s="59"/>
      <c r="BG593" s="59"/>
    </row>
    <row r="594" spans="5:59" ht="14.1" customHeight="1"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59"/>
      <c r="AK594" s="59"/>
      <c r="AL594" s="59"/>
      <c r="AM594" s="59"/>
      <c r="AN594" s="59"/>
      <c r="AO594" s="59"/>
      <c r="AP594" s="59"/>
      <c r="AQ594" s="59"/>
      <c r="AR594" s="59"/>
      <c r="AS594" s="59"/>
      <c r="AT594" s="59"/>
      <c r="AU594" s="59"/>
      <c r="AV594" s="59"/>
      <c r="AW594" s="59"/>
      <c r="AX594" s="59"/>
      <c r="AY594" s="59"/>
      <c r="AZ594" s="59"/>
      <c r="BA594" s="59"/>
      <c r="BB594" s="59"/>
      <c r="BC594" s="59"/>
      <c r="BD594" s="59"/>
      <c r="BE594" s="59"/>
      <c r="BF594" s="59"/>
      <c r="BG594" s="59"/>
    </row>
    <row r="595" spans="5:59" ht="14.1" customHeight="1"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  <c r="AJ595" s="59"/>
      <c r="AK595" s="59"/>
      <c r="AL595" s="59"/>
      <c r="AM595" s="59"/>
      <c r="AN595" s="59"/>
      <c r="AO595" s="59"/>
      <c r="AP595" s="59"/>
      <c r="AQ595" s="59"/>
      <c r="AR595" s="59"/>
      <c r="AS595" s="59"/>
      <c r="AT595" s="59"/>
      <c r="AU595" s="59"/>
      <c r="AV595" s="59"/>
      <c r="AW595" s="59"/>
      <c r="AX595" s="59"/>
      <c r="AY595" s="59"/>
      <c r="AZ595" s="59"/>
      <c r="BA595" s="59"/>
      <c r="BB595" s="59"/>
      <c r="BC595" s="59"/>
      <c r="BD595" s="59"/>
      <c r="BE595" s="59"/>
      <c r="BF595" s="59"/>
      <c r="BG595" s="59"/>
    </row>
    <row r="596" spans="5:59" ht="14.1" customHeight="1"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  <c r="AD596" s="59"/>
      <c r="AE596" s="59"/>
      <c r="AF596" s="59"/>
      <c r="AG596" s="59"/>
      <c r="AH596" s="59"/>
      <c r="AI596" s="59"/>
      <c r="AJ596" s="59"/>
      <c r="AK596" s="59"/>
      <c r="AL596" s="59"/>
      <c r="AM596" s="59"/>
      <c r="AN596" s="59"/>
      <c r="AO596" s="59"/>
      <c r="AP596" s="59"/>
      <c r="AQ596" s="59"/>
      <c r="AR596" s="59"/>
      <c r="AS596" s="59"/>
      <c r="AT596" s="59"/>
      <c r="AU596" s="59"/>
      <c r="AV596" s="59"/>
      <c r="AW596" s="59"/>
      <c r="AX596" s="59"/>
      <c r="AY596" s="59"/>
      <c r="AZ596" s="59"/>
      <c r="BA596" s="59"/>
      <c r="BB596" s="59"/>
      <c r="BC596" s="59"/>
      <c r="BD596" s="59"/>
      <c r="BE596" s="59"/>
      <c r="BF596" s="59"/>
      <c r="BG596" s="59"/>
    </row>
    <row r="597" spans="5:59" ht="14.1" customHeight="1"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59"/>
      <c r="AK597" s="59"/>
      <c r="AL597" s="59"/>
      <c r="AM597" s="59"/>
      <c r="AN597" s="59"/>
      <c r="AO597" s="59"/>
      <c r="AP597" s="59"/>
      <c r="AQ597" s="59"/>
      <c r="AR597" s="59"/>
      <c r="AS597" s="59"/>
      <c r="AT597" s="59"/>
      <c r="AU597" s="59"/>
      <c r="AV597" s="59"/>
      <c r="AW597" s="59"/>
      <c r="AX597" s="59"/>
      <c r="AY597" s="59"/>
      <c r="AZ597" s="59"/>
      <c r="BA597" s="59"/>
      <c r="BB597" s="59"/>
      <c r="BC597" s="59"/>
      <c r="BD597" s="59"/>
      <c r="BE597" s="59"/>
      <c r="BF597" s="59"/>
      <c r="BG597" s="59"/>
    </row>
    <row r="598" spans="5:59" ht="14.1" customHeight="1"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  <c r="AD598" s="59"/>
      <c r="AE598" s="59"/>
      <c r="AF598" s="59"/>
      <c r="AG598" s="59"/>
      <c r="AH598" s="59"/>
      <c r="AI598" s="59"/>
      <c r="AJ598" s="59"/>
      <c r="AK598" s="59"/>
      <c r="AL598" s="59"/>
      <c r="AM598" s="59"/>
      <c r="AN598" s="59"/>
      <c r="AO598" s="59"/>
      <c r="AP598" s="59"/>
      <c r="AQ598" s="59"/>
      <c r="AR598" s="59"/>
      <c r="AS598" s="59"/>
      <c r="AT598" s="59"/>
      <c r="AU598" s="59"/>
      <c r="AV598" s="59"/>
      <c r="AW598" s="59"/>
      <c r="AX598" s="59"/>
      <c r="AY598" s="59"/>
      <c r="AZ598" s="59"/>
      <c r="BA598" s="59"/>
      <c r="BB598" s="59"/>
      <c r="BC598" s="59"/>
      <c r="BD598" s="59"/>
      <c r="BE598" s="59"/>
      <c r="BF598" s="59"/>
      <c r="BG598" s="59"/>
    </row>
    <row r="599" spans="5:59" ht="14.1" customHeight="1"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  <c r="AD599" s="59"/>
      <c r="AE599" s="59"/>
      <c r="AF599" s="59"/>
      <c r="AG599" s="59"/>
      <c r="AH599" s="59"/>
      <c r="AI599" s="59"/>
      <c r="AJ599" s="59"/>
      <c r="AK599" s="59"/>
      <c r="AL599" s="59"/>
      <c r="AM599" s="59"/>
      <c r="AN599" s="59"/>
      <c r="AO599" s="59"/>
      <c r="AP599" s="59"/>
      <c r="AQ599" s="59"/>
      <c r="AR599" s="59"/>
      <c r="AS599" s="59"/>
      <c r="AT599" s="59"/>
      <c r="AU599" s="59"/>
      <c r="AV599" s="59"/>
      <c r="AW599" s="59"/>
      <c r="AX599" s="59"/>
      <c r="AY599" s="59"/>
      <c r="AZ599" s="59"/>
      <c r="BA599" s="59"/>
      <c r="BB599" s="59"/>
      <c r="BC599" s="59"/>
      <c r="BD599" s="59"/>
      <c r="BE599" s="59"/>
      <c r="BF599" s="59"/>
      <c r="BG599" s="59"/>
    </row>
    <row r="600" spans="5:59" ht="14.1" customHeight="1"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59"/>
      <c r="AK600" s="59"/>
      <c r="AL600" s="59"/>
      <c r="AM600" s="59"/>
      <c r="AN600" s="59"/>
      <c r="AO600" s="59"/>
      <c r="AP600" s="59"/>
      <c r="AQ600" s="59"/>
      <c r="AR600" s="59"/>
      <c r="AS600" s="59"/>
      <c r="AT600" s="59"/>
      <c r="AU600" s="59"/>
      <c r="AV600" s="59"/>
      <c r="AW600" s="59"/>
      <c r="AX600" s="59"/>
      <c r="AY600" s="59"/>
      <c r="AZ600" s="59"/>
      <c r="BA600" s="59"/>
      <c r="BB600" s="59"/>
      <c r="BC600" s="59"/>
      <c r="BD600" s="59"/>
      <c r="BE600" s="59"/>
      <c r="BF600" s="59"/>
      <c r="BG600" s="59"/>
    </row>
    <row r="601" spans="5:59" ht="14.1" customHeight="1"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59"/>
      <c r="AK601" s="59"/>
      <c r="AL601" s="59"/>
      <c r="AM601" s="59"/>
      <c r="AN601" s="59"/>
      <c r="AO601" s="59"/>
      <c r="AP601" s="59"/>
      <c r="AQ601" s="59"/>
      <c r="AR601" s="59"/>
      <c r="AS601" s="59"/>
      <c r="AT601" s="59"/>
      <c r="AU601" s="59"/>
      <c r="AV601" s="59"/>
      <c r="AW601" s="59"/>
      <c r="AX601" s="59"/>
      <c r="AY601" s="59"/>
      <c r="AZ601" s="59"/>
      <c r="BA601" s="59"/>
      <c r="BB601" s="59"/>
      <c r="BC601" s="59"/>
      <c r="BD601" s="59"/>
      <c r="BE601" s="59"/>
      <c r="BF601" s="59"/>
      <c r="BG601" s="59"/>
    </row>
    <row r="602" spans="5:59" ht="14.1" customHeight="1"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  <c r="AD602" s="59"/>
      <c r="AE602" s="59"/>
      <c r="AF602" s="59"/>
      <c r="AG602" s="59"/>
      <c r="AH602" s="59"/>
      <c r="AI602" s="59"/>
      <c r="AJ602" s="59"/>
      <c r="AK602" s="59"/>
      <c r="AL602" s="59"/>
      <c r="AM602" s="59"/>
      <c r="AN602" s="59"/>
      <c r="AO602" s="59"/>
      <c r="AP602" s="59"/>
      <c r="AQ602" s="59"/>
      <c r="AR602" s="59"/>
      <c r="AS602" s="59"/>
      <c r="AT602" s="59"/>
      <c r="AU602" s="59"/>
      <c r="AV602" s="59"/>
      <c r="AW602" s="59"/>
      <c r="AX602" s="59"/>
      <c r="AY602" s="59"/>
      <c r="AZ602" s="59"/>
      <c r="BA602" s="59"/>
      <c r="BB602" s="59"/>
      <c r="BC602" s="59"/>
      <c r="BD602" s="59"/>
      <c r="BE602" s="59"/>
      <c r="BF602" s="59"/>
      <c r="BG602" s="59"/>
    </row>
    <row r="603" spans="5:59" ht="14.1" customHeight="1"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  <c r="AJ603" s="59"/>
      <c r="AK603" s="59"/>
      <c r="AL603" s="59"/>
      <c r="AM603" s="59"/>
      <c r="AN603" s="59"/>
      <c r="AO603" s="59"/>
      <c r="AP603" s="59"/>
      <c r="AQ603" s="59"/>
      <c r="AR603" s="59"/>
      <c r="AS603" s="59"/>
      <c r="AT603" s="59"/>
      <c r="AU603" s="59"/>
      <c r="AV603" s="59"/>
      <c r="AW603" s="59"/>
      <c r="AX603" s="59"/>
      <c r="AY603" s="59"/>
      <c r="AZ603" s="59"/>
      <c r="BA603" s="59"/>
      <c r="BB603" s="59"/>
      <c r="BC603" s="59"/>
      <c r="BD603" s="59"/>
      <c r="BE603" s="59"/>
      <c r="BF603" s="59"/>
      <c r="BG603" s="59"/>
    </row>
    <row r="604" spans="5:59" ht="14.1" customHeight="1"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59"/>
      <c r="AK604" s="59"/>
      <c r="AL604" s="59"/>
      <c r="AM604" s="59"/>
      <c r="AN604" s="59"/>
      <c r="AO604" s="59"/>
      <c r="AP604" s="59"/>
      <c r="AQ604" s="59"/>
      <c r="AR604" s="59"/>
      <c r="AS604" s="59"/>
      <c r="AT604" s="59"/>
      <c r="AU604" s="59"/>
      <c r="AV604" s="59"/>
      <c r="AW604" s="59"/>
      <c r="AX604" s="59"/>
      <c r="AY604" s="59"/>
      <c r="AZ604" s="59"/>
      <c r="BA604" s="59"/>
      <c r="BB604" s="59"/>
      <c r="BC604" s="59"/>
      <c r="BD604" s="59"/>
      <c r="BE604" s="59"/>
      <c r="BF604" s="59"/>
      <c r="BG604" s="59"/>
    </row>
    <row r="605" spans="5:59" ht="14.1" customHeight="1"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  <c r="AD605" s="59"/>
      <c r="AE605" s="59"/>
      <c r="AF605" s="59"/>
      <c r="AG605" s="59"/>
      <c r="AH605" s="59"/>
      <c r="AI605" s="59"/>
      <c r="AJ605" s="59"/>
      <c r="AK605" s="59"/>
      <c r="AL605" s="59"/>
      <c r="AM605" s="59"/>
      <c r="AN605" s="59"/>
      <c r="AO605" s="59"/>
      <c r="AP605" s="59"/>
      <c r="AQ605" s="59"/>
      <c r="AR605" s="59"/>
      <c r="AS605" s="59"/>
      <c r="AT605" s="59"/>
      <c r="AU605" s="59"/>
      <c r="AV605" s="59"/>
      <c r="AW605" s="59"/>
      <c r="AX605" s="59"/>
      <c r="AY605" s="59"/>
      <c r="AZ605" s="59"/>
      <c r="BA605" s="59"/>
      <c r="BB605" s="59"/>
      <c r="BC605" s="59"/>
      <c r="BD605" s="59"/>
      <c r="BE605" s="59"/>
      <c r="BF605" s="59"/>
      <c r="BG605" s="59"/>
    </row>
    <row r="606" spans="5:59" ht="14.1" customHeight="1"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59"/>
      <c r="AK606" s="59"/>
      <c r="AL606" s="59"/>
      <c r="AM606" s="59"/>
      <c r="AN606" s="59"/>
      <c r="AO606" s="59"/>
      <c r="AP606" s="59"/>
      <c r="AQ606" s="59"/>
      <c r="AR606" s="59"/>
      <c r="AS606" s="59"/>
      <c r="AT606" s="59"/>
      <c r="AU606" s="59"/>
      <c r="AV606" s="59"/>
      <c r="AW606" s="59"/>
      <c r="AX606" s="59"/>
      <c r="AY606" s="59"/>
      <c r="AZ606" s="59"/>
      <c r="BA606" s="59"/>
      <c r="BB606" s="59"/>
      <c r="BC606" s="59"/>
      <c r="BD606" s="59"/>
      <c r="BE606" s="59"/>
      <c r="BF606" s="59"/>
      <c r="BG606" s="59"/>
    </row>
    <row r="607" spans="5:59" ht="14.1" customHeight="1"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59"/>
      <c r="AK607" s="59"/>
      <c r="AL607" s="59"/>
      <c r="AM607" s="59"/>
      <c r="AN607" s="59"/>
      <c r="AO607" s="59"/>
      <c r="AP607" s="59"/>
      <c r="AQ607" s="59"/>
      <c r="AR607" s="59"/>
      <c r="AS607" s="59"/>
      <c r="AT607" s="59"/>
      <c r="AU607" s="59"/>
      <c r="AV607" s="59"/>
      <c r="AW607" s="59"/>
      <c r="AX607" s="59"/>
      <c r="AY607" s="59"/>
      <c r="AZ607" s="59"/>
      <c r="BA607" s="59"/>
      <c r="BB607" s="59"/>
      <c r="BC607" s="59"/>
      <c r="BD607" s="59"/>
      <c r="BE607" s="59"/>
      <c r="BF607" s="59"/>
      <c r="BG607" s="59"/>
    </row>
    <row r="608" spans="5:59" ht="14.1" customHeight="1"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59"/>
      <c r="AK608" s="59"/>
      <c r="AL608" s="59"/>
      <c r="AM608" s="59"/>
      <c r="AN608" s="59"/>
      <c r="AO608" s="59"/>
      <c r="AP608" s="59"/>
      <c r="AQ608" s="59"/>
      <c r="AR608" s="59"/>
      <c r="AS608" s="59"/>
      <c r="AT608" s="59"/>
      <c r="AU608" s="59"/>
      <c r="AV608" s="59"/>
      <c r="AW608" s="59"/>
      <c r="AX608" s="59"/>
      <c r="AY608" s="59"/>
      <c r="AZ608" s="59"/>
      <c r="BA608" s="59"/>
      <c r="BB608" s="59"/>
      <c r="BC608" s="59"/>
      <c r="BD608" s="59"/>
      <c r="BE608" s="59"/>
      <c r="BF608" s="59"/>
      <c r="BG608" s="59"/>
    </row>
    <row r="609" spans="5:59" ht="14.1" customHeight="1"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  <c r="AD609" s="59"/>
      <c r="AE609" s="59"/>
      <c r="AF609" s="59"/>
      <c r="AG609" s="59"/>
      <c r="AH609" s="59"/>
      <c r="AI609" s="59"/>
      <c r="AJ609" s="59"/>
      <c r="AK609" s="59"/>
      <c r="AL609" s="59"/>
      <c r="AM609" s="59"/>
      <c r="AN609" s="59"/>
      <c r="AO609" s="59"/>
      <c r="AP609" s="59"/>
      <c r="AQ609" s="59"/>
      <c r="AR609" s="59"/>
      <c r="AS609" s="59"/>
      <c r="AT609" s="59"/>
      <c r="AU609" s="59"/>
      <c r="AV609" s="59"/>
      <c r="AW609" s="59"/>
      <c r="AX609" s="59"/>
      <c r="AY609" s="59"/>
      <c r="AZ609" s="59"/>
      <c r="BA609" s="59"/>
      <c r="BB609" s="59"/>
      <c r="BC609" s="59"/>
      <c r="BD609" s="59"/>
      <c r="BE609" s="59"/>
      <c r="BF609" s="59"/>
      <c r="BG609" s="59"/>
    </row>
    <row r="610" spans="5:59" ht="14.1" customHeight="1"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  <c r="AD610" s="59"/>
      <c r="AE610" s="59"/>
      <c r="AF610" s="59"/>
      <c r="AG610" s="59"/>
      <c r="AH610" s="59"/>
      <c r="AI610" s="59"/>
      <c r="AJ610" s="59"/>
      <c r="AK610" s="59"/>
      <c r="AL610" s="59"/>
      <c r="AM610" s="59"/>
      <c r="AN610" s="59"/>
      <c r="AO610" s="59"/>
      <c r="AP610" s="59"/>
      <c r="AQ610" s="59"/>
      <c r="AR610" s="59"/>
      <c r="AS610" s="59"/>
      <c r="AT610" s="59"/>
      <c r="AU610" s="59"/>
      <c r="AV610" s="59"/>
      <c r="AW610" s="59"/>
      <c r="AX610" s="59"/>
      <c r="AY610" s="59"/>
      <c r="AZ610" s="59"/>
      <c r="BA610" s="59"/>
      <c r="BB610" s="59"/>
      <c r="BC610" s="59"/>
      <c r="BD610" s="59"/>
      <c r="BE610" s="59"/>
      <c r="BF610" s="59"/>
      <c r="BG610" s="59"/>
    </row>
    <row r="611" spans="5:59" ht="14.1" customHeight="1"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  <c r="AJ611" s="59"/>
      <c r="AK611" s="59"/>
      <c r="AL611" s="59"/>
      <c r="AM611" s="59"/>
      <c r="AN611" s="59"/>
      <c r="AO611" s="59"/>
      <c r="AP611" s="59"/>
      <c r="AQ611" s="59"/>
      <c r="AR611" s="59"/>
      <c r="AS611" s="59"/>
      <c r="AT611" s="59"/>
      <c r="AU611" s="59"/>
      <c r="AV611" s="59"/>
      <c r="AW611" s="59"/>
      <c r="AX611" s="59"/>
      <c r="AY611" s="59"/>
      <c r="AZ611" s="59"/>
      <c r="BA611" s="59"/>
      <c r="BB611" s="59"/>
      <c r="BC611" s="59"/>
      <c r="BD611" s="59"/>
      <c r="BE611" s="59"/>
      <c r="BF611" s="59"/>
      <c r="BG611" s="59"/>
    </row>
    <row r="612" spans="5:59" ht="14.1" customHeight="1"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  <c r="AD612" s="59"/>
      <c r="AE612" s="59"/>
      <c r="AF612" s="59"/>
      <c r="AG612" s="59"/>
      <c r="AH612" s="59"/>
      <c r="AI612" s="59"/>
      <c r="AJ612" s="59"/>
      <c r="AK612" s="59"/>
      <c r="AL612" s="59"/>
      <c r="AM612" s="59"/>
      <c r="AN612" s="59"/>
      <c r="AO612" s="59"/>
      <c r="AP612" s="59"/>
      <c r="AQ612" s="59"/>
      <c r="AR612" s="59"/>
      <c r="AS612" s="59"/>
      <c r="AT612" s="59"/>
      <c r="AU612" s="59"/>
      <c r="AV612" s="59"/>
      <c r="AW612" s="59"/>
      <c r="AX612" s="59"/>
      <c r="AY612" s="59"/>
      <c r="AZ612" s="59"/>
      <c r="BA612" s="59"/>
      <c r="BB612" s="59"/>
      <c r="BC612" s="59"/>
      <c r="BD612" s="59"/>
      <c r="BE612" s="59"/>
      <c r="BF612" s="59"/>
      <c r="BG612" s="59"/>
    </row>
    <row r="613" spans="5:59" ht="14.1" customHeight="1"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59"/>
      <c r="AK613" s="59"/>
      <c r="AL613" s="59"/>
      <c r="AM613" s="59"/>
      <c r="AN613" s="59"/>
      <c r="AO613" s="59"/>
      <c r="AP613" s="59"/>
      <c r="AQ613" s="59"/>
      <c r="AR613" s="59"/>
      <c r="AS613" s="59"/>
      <c r="AT613" s="59"/>
      <c r="AU613" s="59"/>
      <c r="AV613" s="59"/>
      <c r="AW613" s="59"/>
      <c r="AX613" s="59"/>
      <c r="AY613" s="59"/>
      <c r="AZ613" s="59"/>
      <c r="BA613" s="59"/>
      <c r="BB613" s="59"/>
      <c r="BC613" s="59"/>
      <c r="BD613" s="59"/>
      <c r="BE613" s="59"/>
      <c r="BF613" s="59"/>
      <c r="BG613" s="59"/>
    </row>
    <row r="614" spans="5:59" ht="14.1" customHeight="1"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59"/>
      <c r="AK614" s="59"/>
      <c r="AL614" s="59"/>
      <c r="AM614" s="59"/>
      <c r="AN614" s="59"/>
      <c r="AO614" s="59"/>
      <c r="AP614" s="59"/>
      <c r="AQ614" s="59"/>
      <c r="AR614" s="59"/>
      <c r="AS614" s="59"/>
      <c r="AT614" s="59"/>
      <c r="AU614" s="59"/>
      <c r="AV614" s="59"/>
      <c r="AW614" s="59"/>
      <c r="AX614" s="59"/>
      <c r="AY614" s="59"/>
      <c r="AZ614" s="59"/>
      <c r="BA614" s="59"/>
      <c r="BB614" s="59"/>
      <c r="BC614" s="59"/>
      <c r="BD614" s="59"/>
      <c r="BE614" s="59"/>
      <c r="BF614" s="59"/>
      <c r="BG614" s="59"/>
    </row>
    <row r="615" spans="5:59" ht="14.1" customHeight="1"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59"/>
      <c r="AK615" s="59"/>
      <c r="AL615" s="59"/>
      <c r="AM615" s="59"/>
      <c r="AN615" s="59"/>
      <c r="AO615" s="59"/>
      <c r="AP615" s="59"/>
      <c r="AQ615" s="59"/>
      <c r="AR615" s="59"/>
      <c r="AS615" s="59"/>
      <c r="AT615" s="59"/>
      <c r="AU615" s="59"/>
      <c r="AV615" s="59"/>
      <c r="AW615" s="59"/>
      <c r="AX615" s="59"/>
      <c r="AY615" s="59"/>
      <c r="AZ615" s="59"/>
      <c r="BA615" s="59"/>
      <c r="BB615" s="59"/>
      <c r="BC615" s="59"/>
      <c r="BD615" s="59"/>
      <c r="BE615" s="59"/>
      <c r="BF615" s="59"/>
      <c r="BG615" s="59"/>
    </row>
    <row r="616" spans="5:59" ht="14.1" customHeight="1"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59"/>
      <c r="AK616" s="59"/>
      <c r="AL616" s="59"/>
      <c r="AM616" s="59"/>
      <c r="AN616" s="59"/>
      <c r="AO616" s="59"/>
      <c r="AP616" s="59"/>
      <c r="AQ616" s="59"/>
      <c r="AR616" s="59"/>
      <c r="AS616" s="59"/>
      <c r="AT616" s="59"/>
      <c r="AU616" s="59"/>
      <c r="AV616" s="59"/>
      <c r="AW616" s="59"/>
      <c r="AX616" s="59"/>
      <c r="AY616" s="59"/>
      <c r="AZ616" s="59"/>
      <c r="BA616" s="59"/>
      <c r="BB616" s="59"/>
      <c r="BC616" s="59"/>
      <c r="BD616" s="59"/>
      <c r="BE616" s="59"/>
      <c r="BF616" s="59"/>
      <c r="BG616" s="59"/>
    </row>
    <row r="617" spans="5:59" ht="14.1" customHeight="1"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59"/>
      <c r="AK617" s="59"/>
      <c r="AL617" s="59"/>
      <c r="AM617" s="59"/>
      <c r="AN617" s="59"/>
      <c r="AO617" s="59"/>
      <c r="AP617" s="59"/>
      <c r="AQ617" s="59"/>
      <c r="AR617" s="59"/>
      <c r="AS617" s="59"/>
      <c r="AT617" s="59"/>
      <c r="AU617" s="59"/>
      <c r="AV617" s="59"/>
      <c r="AW617" s="59"/>
      <c r="AX617" s="59"/>
      <c r="AY617" s="59"/>
      <c r="AZ617" s="59"/>
      <c r="BA617" s="59"/>
      <c r="BB617" s="59"/>
      <c r="BC617" s="59"/>
      <c r="BD617" s="59"/>
      <c r="BE617" s="59"/>
      <c r="BF617" s="59"/>
      <c r="BG617" s="59"/>
    </row>
    <row r="618" spans="5:59" ht="14.1" customHeight="1"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59"/>
      <c r="AK618" s="59"/>
      <c r="AL618" s="59"/>
      <c r="AM618" s="59"/>
      <c r="AN618" s="59"/>
      <c r="AO618" s="59"/>
      <c r="AP618" s="59"/>
      <c r="AQ618" s="59"/>
      <c r="AR618" s="59"/>
      <c r="AS618" s="59"/>
      <c r="AT618" s="59"/>
      <c r="AU618" s="59"/>
      <c r="AV618" s="59"/>
      <c r="AW618" s="59"/>
      <c r="AX618" s="59"/>
      <c r="AY618" s="59"/>
      <c r="AZ618" s="59"/>
      <c r="BA618" s="59"/>
      <c r="BB618" s="59"/>
      <c r="BC618" s="59"/>
      <c r="BD618" s="59"/>
      <c r="BE618" s="59"/>
      <c r="BF618" s="59"/>
      <c r="BG618" s="59"/>
    </row>
    <row r="619" spans="5:59" ht="14.1" customHeight="1"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59"/>
      <c r="AK619" s="59"/>
      <c r="AL619" s="59"/>
      <c r="AM619" s="59"/>
      <c r="AN619" s="59"/>
      <c r="AO619" s="59"/>
      <c r="AP619" s="59"/>
      <c r="AQ619" s="59"/>
      <c r="AR619" s="59"/>
      <c r="AS619" s="59"/>
      <c r="AT619" s="59"/>
      <c r="AU619" s="59"/>
      <c r="AV619" s="59"/>
      <c r="AW619" s="59"/>
      <c r="AX619" s="59"/>
      <c r="AY619" s="59"/>
      <c r="AZ619" s="59"/>
      <c r="BA619" s="59"/>
      <c r="BB619" s="59"/>
      <c r="BC619" s="59"/>
      <c r="BD619" s="59"/>
      <c r="BE619" s="59"/>
      <c r="BF619" s="59"/>
      <c r="BG619" s="59"/>
    </row>
    <row r="620" spans="5:59" ht="14.1" customHeight="1"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59"/>
      <c r="AK620" s="59"/>
      <c r="AL620" s="59"/>
      <c r="AM620" s="59"/>
      <c r="AN620" s="59"/>
      <c r="AO620" s="59"/>
      <c r="AP620" s="59"/>
      <c r="AQ620" s="59"/>
      <c r="AR620" s="59"/>
      <c r="AS620" s="59"/>
      <c r="AT620" s="59"/>
      <c r="AU620" s="59"/>
      <c r="AV620" s="59"/>
      <c r="AW620" s="59"/>
      <c r="AX620" s="59"/>
      <c r="AY620" s="59"/>
      <c r="AZ620" s="59"/>
      <c r="BA620" s="59"/>
      <c r="BB620" s="59"/>
      <c r="BC620" s="59"/>
      <c r="BD620" s="59"/>
      <c r="BE620" s="59"/>
      <c r="BF620" s="59"/>
      <c r="BG620" s="59"/>
    </row>
    <row r="621" spans="5:59" ht="14.1" customHeight="1"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59"/>
      <c r="AK621" s="59"/>
      <c r="AL621" s="59"/>
      <c r="AM621" s="59"/>
      <c r="AN621" s="59"/>
      <c r="AO621" s="59"/>
      <c r="AP621" s="59"/>
      <c r="AQ621" s="59"/>
      <c r="AR621" s="59"/>
      <c r="AS621" s="59"/>
      <c r="AT621" s="59"/>
      <c r="AU621" s="59"/>
      <c r="AV621" s="59"/>
      <c r="AW621" s="59"/>
      <c r="AX621" s="59"/>
      <c r="AY621" s="59"/>
      <c r="AZ621" s="59"/>
      <c r="BA621" s="59"/>
      <c r="BB621" s="59"/>
      <c r="BC621" s="59"/>
      <c r="BD621" s="59"/>
      <c r="BE621" s="59"/>
      <c r="BF621" s="59"/>
      <c r="BG621" s="59"/>
    </row>
    <row r="622" spans="5:59" ht="14.1" customHeight="1"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  <c r="AD622" s="59"/>
      <c r="AE622" s="59"/>
      <c r="AF622" s="59"/>
      <c r="AG622" s="59"/>
      <c r="AH622" s="59"/>
      <c r="AI622" s="59"/>
      <c r="AJ622" s="59"/>
      <c r="AK622" s="59"/>
      <c r="AL622" s="59"/>
      <c r="AM622" s="59"/>
      <c r="AN622" s="59"/>
      <c r="AO622" s="59"/>
      <c r="AP622" s="59"/>
      <c r="AQ622" s="59"/>
      <c r="AR622" s="59"/>
      <c r="AS622" s="59"/>
      <c r="AT622" s="59"/>
      <c r="AU622" s="59"/>
      <c r="AV622" s="59"/>
      <c r="AW622" s="59"/>
      <c r="AX622" s="59"/>
      <c r="AY622" s="59"/>
      <c r="AZ622" s="59"/>
      <c r="BA622" s="59"/>
      <c r="BB622" s="59"/>
      <c r="BC622" s="59"/>
      <c r="BD622" s="59"/>
      <c r="BE622" s="59"/>
      <c r="BF622" s="59"/>
      <c r="BG622" s="59"/>
    </row>
    <row r="623" spans="5:59" ht="14.1" customHeight="1"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  <c r="AD623" s="59"/>
      <c r="AE623" s="59"/>
      <c r="AF623" s="59"/>
      <c r="AG623" s="59"/>
      <c r="AH623" s="59"/>
      <c r="AI623" s="59"/>
      <c r="AJ623" s="59"/>
      <c r="AK623" s="59"/>
      <c r="AL623" s="59"/>
      <c r="AM623" s="59"/>
      <c r="AN623" s="59"/>
      <c r="AO623" s="59"/>
      <c r="AP623" s="59"/>
      <c r="AQ623" s="59"/>
      <c r="AR623" s="59"/>
      <c r="AS623" s="59"/>
      <c r="AT623" s="59"/>
      <c r="AU623" s="59"/>
      <c r="AV623" s="59"/>
      <c r="AW623" s="59"/>
      <c r="AX623" s="59"/>
      <c r="AY623" s="59"/>
      <c r="AZ623" s="59"/>
      <c r="BA623" s="59"/>
      <c r="BB623" s="59"/>
      <c r="BC623" s="59"/>
      <c r="BD623" s="59"/>
      <c r="BE623" s="59"/>
      <c r="BF623" s="59"/>
      <c r="BG623" s="59"/>
    </row>
    <row r="624" spans="5:59" ht="14.1" customHeight="1"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  <c r="AD624" s="59"/>
      <c r="AE624" s="59"/>
      <c r="AF624" s="59"/>
      <c r="AG624" s="59"/>
      <c r="AH624" s="59"/>
      <c r="AI624" s="59"/>
      <c r="AJ624" s="59"/>
      <c r="AK624" s="59"/>
      <c r="AL624" s="59"/>
      <c r="AM624" s="59"/>
      <c r="AN624" s="59"/>
      <c r="AO624" s="59"/>
      <c r="AP624" s="59"/>
      <c r="AQ624" s="59"/>
      <c r="AR624" s="59"/>
      <c r="AS624" s="59"/>
      <c r="AT624" s="59"/>
      <c r="AU624" s="59"/>
      <c r="AV624" s="59"/>
      <c r="AW624" s="59"/>
      <c r="AX624" s="59"/>
      <c r="AY624" s="59"/>
      <c r="AZ624" s="59"/>
      <c r="BA624" s="59"/>
      <c r="BB624" s="59"/>
      <c r="BC624" s="59"/>
      <c r="BD624" s="59"/>
      <c r="BE624" s="59"/>
      <c r="BF624" s="59"/>
      <c r="BG624" s="59"/>
    </row>
    <row r="625" spans="5:59" ht="14.1" customHeight="1"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  <c r="AD625" s="59"/>
      <c r="AE625" s="59"/>
      <c r="AF625" s="59"/>
      <c r="AG625" s="59"/>
      <c r="AH625" s="59"/>
      <c r="AI625" s="59"/>
      <c r="AJ625" s="59"/>
      <c r="AK625" s="59"/>
      <c r="AL625" s="59"/>
      <c r="AM625" s="59"/>
      <c r="AN625" s="59"/>
      <c r="AO625" s="59"/>
      <c r="AP625" s="59"/>
      <c r="AQ625" s="59"/>
      <c r="AR625" s="59"/>
      <c r="AS625" s="59"/>
      <c r="AT625" s="59"/>
      <c r="AU625" s="59"/>
      <c r="AV625" s="59"/>
      <c r="AW625" s="59"/>
      <c r="AX625" s="59"/>
      <c r="AY625" s="59"/>
      <c r="AZ625" s="59"/>
      <c r="BA625" s="59"/>
      <c r="BB625" s="59"/>
      <c r="BC625" s="59"/>
      <c r="BD625" s="59"/>
      <c r="BE625" s="59"/>
      <c r="BF625" s="59"/>
      <c r="BG625" s="59"/>
    </row>
    <row r="626" spans="5:59" ht="14.1" customHeight="1"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  <c r="AD626" s="59"/>
      <c r="AE626" s="59"/>
      <c r="AF626" s="59"/>
      <c r="AG626" s="59"/>
      <c r="AH626" s="59"/>
      <c r="AI626" s="59"/>
      <c r="AJ626" s="59"/>
      <c r="AK626" s="59"/>
      <c r="AL626" s="59"/>
      <c r="AM626" s="59"/>
      <c r="AN626" s="59"/>
      <c r="AO626" s="59"/>
      <c r="AP626" s="59"/>
      <c r="AQ626" s="59"/>
      <c r="AR626" s="59"/>
      <c r="AS626" s="59"/>
      <c r="AT626" s="59"/>
      <c r="AU626" s="59"/>
      <c r="AV626" s="59"/>
      <c r="AW626" s="59"/>
      <c r="AX626" s="59"/>
      <c r="AY626" s="59"/>
      <c r="AZ626" s="59"/>
      <c r="BA626" s="59"/>
      <c r="BB626" s="59"/>
      <c r="BC626" s="59"/>
      <c r="BD626" s="59"/>
      <c r="BE626" s="59"/>
      <c r="BF626" s="59"/>
      <c r="BG626" s="59"/>
    </row>
    <row r="627" spans="5:59" ht="14.1" customHeight="1"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  <c r="AD627" s="59"/>
      <c r="AE627" s="59"/>
      <c r="AF627" s="59"/>
      <c r="AG627" s="59"/>
      <c r="AH627" s="59"/>
      <c r="AI627" s="59"/>
      <c r="AJ627" s="59"/>
      <c r="AK627" s="59"/>
      <c r="AL627" s="59"/>
      <c r="AM627" s="59"/>
      <c r="AN627" s="59"/>
      <c r="AO627" s="59"/>
      <c r="AP627" s="59"/>
      <c r="AQ627" s="59"/>
      <c r="AR627" s="59"/>
      <c r="AS627" s="59"/>
      <c r="AT627" s="59"/>
      <c r="AU627" s="59"/>
      <c r="AV627" s="59"/>
      <c r="AW627" s="59"/>
      <c r="AX627" s="59"/>
      <c r="AY627" s="59"/>
      <c r="AZ627" s="59"/>
      <c r="BA627" s="59"/>
      <c r="BB627" s="59"/>
      <c r="BC627" s="59"/>
      <c r="BD627" s="59"/>
      <c r="BE627" s="59"/>
      <c r="BF627" s="59"/>
      <c r="BG627" s="59"/>
    </row>
    <row r="628" spans="5:59" ht="14.1" customHeight="1"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59"/>
      <c r="AK628" s="59"/>
      <c r="AL628" s="59"/>
      <c r="AM628" s="59"/>
      <c r="AN628" s="59"/>
      <c r="AO628" s="59"/>
      <c r="AP628" s="59"/>
      <c r="AQ628" s="59"/>
      <c r="AR628" s="59"/>
      <c r="AS628" s="59"/>
      <c r="AT628" s="59"/>
      <c r="AU628" s="59"/>
      <c r="AV628" s="59"/>
      <c r="AW628" s="59"/>
      <c r="AX628" s="59"/>
      <c r="AY628" s="59"/>
      <c r="AZ628" s="59"/>
      <c r="BA628" s="59"/>
      <c r="BB628" s="59"/>
      <c r="BC628" s="59"/>
      <c r="BD628" s="59"/>
      <c r="BE628" s="59"/>
      <c r="BF628" s="59"/>
      <c r="BG628" s="59"/>
    </row>
    <row r="629" spans="5:59" ht="14.1" customHeight="1"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  <c r="AD629" s="59"/>
      <c r="AE629" s="59"/>
      <c r="AF629" s="59"/>
      <c r="AG629" s="59"/>
      <c r="AH629" s="59"/>
      <c r="AI629" s="59"/>
      <c r="AJ629" s="59"/>
      <c r="AK629" s="59"/>
      <c r="AL629" s="59"/>
      <c r="AM629" s="59"/>
      <c r="AN629" s="59"/>
      <c r="AO629" s="59"/>
      <c r="AP629" s="59"/>
      <c r="AQ629" s="59"/>
      <c r="AR629" s="59"/>
      <c r="AS629" s="59"/>
      <c r="AT629" s="59"/>
      <c r="AU629" s="59"/>
      <c r="AV629" s="59"/>
      <c r="AW629" s="59"/>
      <c r="AX629" s="59"/>
      <c r="AY629" s="59"/>
      <c r="AZ629" s="59"/>
      <c r="BA629" s="59"/>
      <c r="BB629" s="59"/>
      <c r="BC629" s="59"/>
      <c r="BD629" s="59"/>
      <c r="BE629" s="59"/>
      <c r="BF629" s="59"/>
      <c r="BG629" s="59"/>
    </row>
    <row r="630" spans="5:59" ht="14.1" customHeight="1"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59"/>
      <c r="AK630" s="59"/>
      <c r="AL630" s="59"/>
      <c r="AM630" s="59"/>
      <c r="AN630" s="59"/>
      <c r="AO630" s="59"/>
      <c r="AP630" s="59"/>
      <c r="AQ630" s="59"/>
      <c r="AR630" s="59"/>
      <c r="AS630" s="59"/>
      <c r="AT630" s="59"/>
      <c r="AU630" s="59"/>
      <c r="AV630" s="59"/>
      <c r="AW630" s="59"/>
      <c r="AX630" s="59"/>
      <c r="AY630" s="59"/>
      <c r="AZ630" s="59"/>
      <c r="BA630" s="59"/>
      <c r="BB630" s="59"/>
      <c r="BC630" s="59"/>
      <c r="BD630" s="59"/>
      <c r="BE630" s="59"/>
      <c r="BF630" s="59"/>
      <c r="BG630" s="59"/>
    </row>
    <row r="631" spans="5:59" ht="14.1" customHeight="1"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  <c r="AD631" s="59"/>
      <c r="AE631" s="59"/>
      <c r="AF631" s="59"/>
      <c r="AG631" s="59"/>
      <c r="AH631" s="59"/>
      <c r="AI631" s="59"/>
      <c r="AJ631" s="59"/>
      <c r="AK631" s="59"/>
      <c r="AL631" s="59"/>
      <c r="AM631" s="59"/>
      <c r="AN631" s="59"/>
      <c r="AO631" s="59"/>
      <c r="AP631" s="59"/>
      <c r="AQ631" s="59"/>
      <c r="AR631" s="59"/>
      <c r="AS631" s="59"/>
      <c r="AT631" s="59"/>
      <c r="AU631" s="59"/>
      <c r="AV631" s="59"/>
      <c r="AW631" s="59"/>
      <c r="AX631" s="59"/>
      <c r="AY631" s="59"/>
      <c r="AZ631" s="59"/>
      <c r="BA631" s="59"/>
      <c r="BB631" s="59"/>
      <c r="BC631" s="59"/>
      <c r="BD631" s="59"/>
      <c r="BE631" s="59"/>
      <c r="BF631" s="59"/>
      <c r="BG631" s="59"/>
    </row>
    <row r="632" spans="5:59" ht="14.1" customHeight="1"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  <c r="AD632" s="59"/>
      <c r="AE632" s="59"/>
      <c r="AF632" s="59"/>
      <c r="AG632" s="59"/>
      <c r="AH632" s="59"/>
      <c r="AI632" s="59"/>
      <c r="AJ632" s="59"/>
      <c r="AK632" s="59"/>
      <c r="AL632" s="59"/>
      <c r="AM632" s="59"/>
      <c r="AN632" s="59"/>
      <c r="AO632" s="59"/>
      <c r="AP632" s="59"/>
      <c r="AQ632" s="59"/>
      <c r="AR632" s="59"/>
      <c r="AS632" s="59"/>
      <c r="AT632" s="59"/>
      <c r="AU632" s="59"/>
      <c r="AV632" s="59"/>
      <c r="AW632" s="59"/>
      <c r="AX632" s="59"/>
      <c r="AY632" s="59"/>
      <c r="AZ632" s="59"/>
      <c r="BA632" s="59"/>
      <c r="BB632" s="59"/>
      <c r="BC632" s="59"/>
      <c r="BD632" s="59"/>
      <c r="BE632" s="59"/>
      <c r="BF632" s="59"/>
      <c r="BG632" s="59"/>
    </row>
    <row r="633" spans="5:59" ht="14.1" customHeight="1"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  <c r="AD633" s="59"/>
      <c r="AE633" s="59"/>
      <c r="AF633" s="59"/>
      <c r="AG633" s="59"/>
      <c r="AH633" s="59"/>
      <c r="AI633" s="59"/>
      <c r="AJ633" s="59"/>
      <c r="AK633" s="59"/>
      <c r="AL633" s="59"/>
      <c r="AM633" s="59"/>
      <c r="AN633" s="59"/>
      <c r="AO633" s="59"/>
      <c r="AP633" s="59"/>
      <c r="AQ633" s="59"/>
      <c r="AR633" s="59"/>
      <c r="AS633" s="59"/>
      <c r="AT633" s="59"/>
      <c r="AU633" s="59"/>
      <c r="AV633" s="59"/>
      <c r="AW633" s="59"/>
      <c r="AX633" s="59"/>
      <c r="AY633" s="59"/>
      <c r="AZ633" s="59"/>
      <c r="BA633" s="59"/>
      <c r="BB633" s="59"/>
      <c r="BC633" s="59"/>
      <c r="BD633" s="59"/>
      <c r="BE633" s="59"/>
      <c r="BF633" s="59"/>
      <c r="BG633" s="59"/>
    </row>
    <row r="634" spans="5:59" ht="14.1" customHeight="1"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  <c r="AD634" s="59"/>
      <c r="AE634" s="59"/>
      <c r="AF634" s="59"/>
      <c r="AG634" s="59"/>
      <c r="AH634" s="59"/>
      <c r="AI634" s="59"/>
      <c r="AJ634" s="59"/>
      <c r="AK634" s="59"/>
      <c r="AL634" s="59"/>
      <c r="AM634" s="59"/>
      <c r="AN634" s="59"/>
      <c r="AO634" s="59"/>
      <c r="AP634" s="59"/>
      <c r="AQ634" s="59"/>
      <c r="AR634" s="59"/>
      <c r="AS634" s="59"/>
      <c r="AT634" s="59"/>
      <c r="AU634" s="59"/>
      <c r="AV634" s="59"/>
      <c r="AW634" s="59"/>
      <c r="AX634" s="59"/>
      <c r="AY634" s="59"/>
      <c r="AZ634" s="59"/>
      <c r="BA634" s="59"/>
      <c r="BB634" s="59"/>
      <c r="BC634" s="59"/>
      <c r="BD634" s="59"/>
      <c r="BE634" s="59"/>
      <c r="BF634" s="59"/>
      <c r="BG634" s="59"/>
    </row>
    <row r="635" spans="5:59" ht="14.1" customHeight="1"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59"/>
      <c r="AJ635" s="59"/>
      <c r="AK635" s="59"/>
      <c r="AL635" s="59"/>
      <c r="AM635" s="59"/>
      <c r="AN635" s="59"/>
      <c r="AO635" s="59"/>
      <c r="AP635" s="59"/>
      <c r="AQ635" s="59"/>
      <c r="AR635" s="59"/>
      <c r="AS635" s="59"/>
      <c r="AT635" s="59"/>
      <c r="AU635" s="59"/>
      <c r="AV635" s="59"/>
      <c r="AW635" s="59"/>
      <c r="AX635" s="59"/>
      <c r="AY635" s="59"/>
      <c r="AZ635" s="59"/>
      <c r="BA635" s="59"/>
      <c r="BB635" s="59"/>
      <c r="BC635" s="59"/>
      <c r="BD635" s="59"/>
      <c r="BE635" s="59"/>
      <c r="BF635" s="59"/>
      <c r="BG635" s="59"/>
    </row>
    <row r="636" spans="5:59" ht="14.1" customHeight="1"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59"/>
      <c r="AK636" s="59"/>
      <c r="AL636" s="59"/>
      <c r="AM636" s="59"/>
      <c r="AN636" s="59"/>
      <c r="AO636" s="59"/>
      <c r="AP636" s="59"/>
      <c r="AQ636" s="59"/>
      <c r="AR636" s="59"/>
      <c r="AS636" s="59"/>
      <c r="AT636" s="59"/>
      <c r="AU636" s="59"/>
      <c r="AV636" s="59"/>
      <c r="AW636" s="59"/>
      <c r="AX636" s="59"/>
      <c r="AY636" s="59"/>
      <c r="AZ636" s="59"/>
      <c r="BA636" s="59"/>
      <c r="BB636" s="59"/>
      <c r="BC636" s="59"/>
      <c r="BD636" s="59"/>
      <c r="BE636" s="59"/>
      <c r="BF636" s="59"/>
      <c r="BG636" s="59"/>
    </row>
    <row r="637" spans="5:59" ht="14.1" customHeight="1"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59"/>
      <c r="AK637" s="59"/>
      <c r="AL637" s="59"/>
      <c r="AM637" s="59"/>
      <c r="AN637" s="59"/>
      <c r="AO637" s="59"/>
      <c r="AP637" s="59"/>
      <c r="AQ637" s="59"/>
      <c r="AR637" s="59"/>
      <c r="AS637" s="59"/>
      <c r="AT637" s="59"/>
      <c r="AU637" s="59"/>
      <c r="AV637" s="59"/>
      <c r="AW637" s="59"/>
      <c r="AX637" s="59"/>
      <c r="AY637" s="59"/>
      <c r="AZ637" s="59"/>
      <c r="BA637" s="59"/>
      <c r="BB637" s="59"/>
      <c r="BC637" s="59"/>
      <c r="BD637" s="59"/>
      <c r="BE637" s="59"/>
      <c r="BF637" s="59"/>
      <c r="BG637" s="59"/>
    </row>
    <row r="638" spans="5:59" ht="14.1" customHeight="1"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59"/>
      <c r="AK638" s="59"/>
      <c r="AL638" s="59"/>
      <c r="AM638" s="59"/>
      <c r="AN638" s="59"/>
      <c r="AO638" s="59"/>
      <c r="AP638" s="59"/>
      <c r="AQ638" s="59"/>
      <c r="AR638" s="59"/>
      <c r="AS638" s="59"/>
      <c r="AT638" s="59"/>
      <c r="AU638" s="59"/>
      <c r="AV638" s="59"/>
      <c r="AW638" s="59"/>
      <c r="AX638" s="59"/>
      <c r="AY638" s="59"/>
      <c r="AZ638" s="59"/>
      <c r="BA638" s="59"/>
      <c r="BB638" s="59"/>
      <c r="BC638" s="59"/>
      <c r="BD638" s="59"/>
      <c r="BE638" s="59"/>
      <c r="BF638" s="59"/>
      <c r="BG638" s="59"/>
    </row>
    <row r="639" spans="5:59" ht="14.1" customHeight="1"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59"/>
      <c r="AK639" s="59"/>
      <c r="AL639" s="59"/>
      <c r="AM639" s="59"/>
      <c r="AN639" s="59"/>
      <c r="AO639" s="59"/>
      <c r="AP639" s="59"/>
      <c r="AQ639" s="59"/>
      <c r="AR639" s="59"/>
      <c r="AS639" s="59"/>
      <c r="AT639" s="59"/>
      <c r="AU639" s="59"/>
      <c r="AV639" s="59"/>
      <c r="AW639" s="59"/>
      <c r="AX639" s="59"/>
      <c r="AY639" s="59"/>
      <c r="AZ639" s="59"/>
      <c r="BA639" s="59"/>
      <c r="BB639" s="59"/>
      <c r="BC639" s="59"/>
      <c r="BD639" s="59"/>
      <c r="BE639" s="59"/>
      <c r="BF639" s="59"/>
      <c r="BG639" s="59"/>
    </row>
    <row r="640" spans="5:59" ht="14.1" customHeight="1"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59"/>
      <c r="AK640" s="59"/>
      <c r="AL640" s="59"/>
      <c r="AM640" s="59"/>
      <c r="AN640" s="59"/>
      <c r="AO640" s="59"/>
      <c r="AP640" s="59"/>
      <c r="AQ640" s="59"/>
      <c r="AR640" s="59"/>
      <c r="AS640" s="59"/>
      <c r="AT640" s="59"/>
      <c r="AU640" s="59"/>
      <c r="AV640" s="59"/>
      <c r="AW640" s="59"/>
      <c r="AX640" s="59"/>
      <c r="AY640" s="59"/>
      <c r="AZ640" s="59"/>
      <c r="BA640" s="59"/>
      <c r="BB640" s="59"/>
      <c r="BC640" s="59"/>
      <c r="BD640" s="59"/>
      <c r="BE640" s="59"/>
      <c r="BF640" s="59"/>
      <c r="BG640" s="59"/>
    </row>
    <row r="641" spans="5:59" ht="14.1" customHeight="1"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  <c r="AD641" s="59"/>
      <c r="AE641" s="59"/>
      <c r="AF641" s="59"/>
      <c r="AG641" s="59"/>
      <c r="AH641" s="59"/>
      <c r="AI641" s="59"/>
      <c r="AJ641" s="59"/>
      <c r="AK641" s="59"/>
      <c r="AL641" s="59"/>
      <c r="AM641" s="59"/>
      <c r="AN641" s="59"/>
      <c r="AO641" s="59"/>
      <c r="AP641" s="59"/>
      <c r="AQ641" s="59"/>
      <c r="AR641" s="59"/>
      <c r="AS641" s="59"/>
      <c r="AT641" s="59"/>
      <c r="AU641" s="59"/>
      <c r="AV641" s="59"/>
      <c r="AW641" s="59"/>
      <c r="AX641" s="59"/>
      <c r="AY641" s="59"/>
      <c r="AZ641" s="59"/>
      <c r="BA641" s="59"/>
      <c r="BB641" s="59"/>
      <c r="BC641" s="59"/>
      <c r="BD641" s="59"/>
      <c r="BE641" s="59"/>
      <c r="BF641" s="59"/>
      <c r="BG641" s="59"/>
    </row>
    <row r="642" spans="5:59" ht="14.1" customHeight="1"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  <c r="AJ642" s="59"/>
      <c r="AK642" s="59"/>
      <c r="AL642" s="59"/>
      <c r="AM642" s="59"/>
      <c r="AN642" s="59"/>
      <c r="AO642" s="59"/>
      <c r="AP642" s="59"/>
      <c r="AQ642" s="59"/>
      <c r="AR642" s="59"/>
      <c r="AS642" s="59"/>
      <c r="AT642" s="59"/>
      <c r="AU642" s="59"/>
      <c r="AV642" s="59"/>
      <c r="AW642" s="59"/>
      <c r="AX642" s="59"/>
      <c r="AY642" s="59"/>
      <c r="AZ642" s="59"/>
      <c r="BA642" s="59"/>
      <c r="BB642" s="59"/>
      <c r="BC642" s="59"/>
      <c r="BD642" s="59"/>
      <c r="BE642" s="59"/>
      <c r="BF642" s="59"/>
      <c r="BG642" s="59"/>
    </row>
    <row r="643" spans="5:59" ht="14.1" customHeight="1"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59"/>
      <c r="AE643" s="59"/>
      <c r="AF643" s="59"/>
      <c r="AG643" s="59"/>
      <c r="AH643" s="59"/>
      <c r="AI643" s="59"/>
      <c r="AJ643" s="59"/>
      <c r="AK643" s="59"/>
      <c r="AL643" s="59"/>
      <c r="AM643" s="59"/>
      <c r="AN643" s="59"/>
      <c r="AO643" s="59"/>
      <c r="AP643" s="59"/>
      <c r="AQ643" s="59"/>
      <c r="AR643" s="59"/>
      <c r="AS643" s="59"/>
      <c r="AT643" s="59"/>
      <c r="AU643" s="59"/>
      <c r="AV643" s="59"/>
      <c r="AW643" s="59"/>
      <c r="AX643" s="59"/>
      <c r="AY643" s="59"/>
      <c r="AZ643" s="59"/>
      <c r="BA643" s="59"/>
      <c r="BB643" s="59"/>
      <c r="BC643" s="59"/>
      <c r="BD643" s="59"/>
      <c r="BE643" s="59"/>
      <c r="BF643" s="59"/>
      <c r="BG643" s="59"/>
    </row>
    <row r="644" spans="5:59" ht="14.1" customHeight="1"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  <c r="AD644" s="59"/>
      <c r="AE644" s="59"/>
      <c r="AF644" s="59"/>
      <c r="AG644" s="59"/>
      <c r="AH644" s="59"/>
      <c r="AI644" s="59"/>
      <c r="AJ644" s="59"/>
      <c r="AK644" s="59"/>
      <c r="AL644" s="59"/>
      <c r="AM644" s="59"/>
      <c r="AN644" s="59"/>
      <c r="AO644" s="59"/>
      <c r="AP644" s="59"/>
      <c r="AQ644" s="59"/>
      <c r="AR644" s="59"/>
      <c r="AS644" s="59"/>
      <c r="AT644" s="59"/>
      <c r="AU644" s="59"/>
      <c r="AV644" s="59"/>
      <c r="AW644" s="59"/>
      <c r="AX644" s="59"/>
      <c r="AY644" s="59"/>
      <c r="AZ644" s="59"/>
      <c r="BA644" s="59"/>
      <c r="BB644" s="59"/>
      <c r="BC644" s="59"/>
      <c r="BD644" s="59"/>
      <c r="BE644" s="59"/>
      <c r="BF644" s="59"/>
      <c r="BG644" s="59"/>
    </row>
    <row r="645" spans="5:59" ht="14.1" customHeight="1"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  <c r="AD645" s="59"/>
      <c r="AE645" s="59"/>
      <c r="AF645" s="59"/>
      <c r="AG645" s="59"/>
      <c r="AH645" s="59"/>
      <c r="AI645" s="59"/>
      <c r="AJ645" s="59"/>
      <c r="AK645" s="59"/>
      <c r="AL645" s="59"/>
      <c r="AM645" s="59"/>
      <c r="AN645" s="59"/>
      <c r="AO645" s="59"/>
      <c r="AP645" s="59"/>
      <c r="AQ645" s="59"/>
      <c r="AR645" s="59"/>
      <c r="AS645" s="59"/>
      <c r="AT645" s="59"/>
      <c r="AU645" s="59"/>
      <c r="AV645" s="59"/>
      <c r="AW645" s="59"/>
      <c r="AX645" s="59"/>
      <c r="AY645" s="59"/>
      <c r="AZ645" s="59"/>
      <c r="BA645" s="59"/>
      <c r="BB645" s="59"/>
      <c r="BC645" s="59"/>
      <c r="BD645" s="59"/>
      <c r="BE645" s="59"/>
      <c r="BF645" s="59"/>
      <c r="BG645" s="59"/>
    </row>
    <row r="646" spans="5:59" ht="14.1" customHeight="1"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  <c r="AD646" s="59"/>
      <c r="AE646" s="59"/>
      <c r="AF646" s="59"/>
      <c r="AG646" s="59"/>
      <c r="AH646" s="59"/>
      <c r="AI646" s="59"/>
      <c r="AJ646" s="59"/>
      <c r="AK646" s="59"/>
      <c r="AL646" s="59"/>
      <c r="AM646" s="59"/>
      <c r="AN646" s="59"/>
      <c r="AO646" s="59"/>
      <c r="AP646" s="59"/>
      <c r="AQ646" s="59"/>
      <c r="AR646" s="59"/>
      <c r="AS646" s="59"/>
      <c r="AT646" s="59"/>
      <c r="AU646" s="59"/>
      <c r="AV646" s="59"/>
      <c r="AW646" s="59"/>
      <c r="AX646" s="59"/>
      <c r="AY646" s="59"/>
      <c r="AZ646" s="59"/>
      <c r="BA646" s="59"/>
      <c r="BB646" s="59"/>
      <c r="BC646" s="59"/>
      <c r="BD646" s="59"/>
      <c r="BE646" s="59"/>
      <c r="BF646" s="59"/>
      <c r="BG646" s="59"/>
    </row>
    <row r="647" spans="5:59" ht="14.1" customHeight="1"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  <c r="AD647" s="59"/>
      <c r="AE647" s="59"/>
      <c r="AF647" s="59"/>
      <c r="AG647" s="59"/>
      <c r="AH647" s="59"/>
      <c r="AI647" s="59"/>
      <c r="AJ647" s="59"/>
      <c r="AK647" s="59"/>
      <c r="AL647" s="59"/>
      <c r="AM647" s="59"/>
      <c r="AN647" s="59"/>
      <c r="AO647" s="59"/>
      <c r="AP647" s="59"/>
      <c r="AQ647" s="59"/>
      <c r="AR647" s="59"/>
      <c r="AS647" s="59"/>
      <c r="AT647" s="59"/>
      <c r="AU647" s="59"/>
      <c r="AV647" s="59"/>
      <c r="AW647" s="59"/>
      <c r="AX647" s="59"/>
      <c r="AY647" s="59"/>
      <c r="AZ647" s="59"/>
      <c r="BA647" s="59"/>
      <c r="BB647" s="59"/>
      <c r="BC647" s="59"/>
      <c r="BD647" s="59"/>
      <c r="BE647" s="59"/>
      <c r="BF647" s="59"/>
      <c r="BG647" s="59"/>
    </row>
    <row r="648" spans="5:59" ht="14.1" customHeight="1"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59"/>
      <c r="AK648" s="59"/>
      <c r="AL648" s="59"/>
      <c r="AM648" s="59"/>
      <c r="AN648" s="59"/>
      <c r="AO648" s="59"/>
      <c r="AP648" s="59"/>
      <c r="AQ648" s="59"/>
      <c r="AR648" s="59"/>
      <c r="AS648" s="59"/>
      <c r="AT648" s="59"/>
      <c r="AU648" s="59"/>
      <c r="AV648" s="59"/>
      <c r="AW648" s="59"/>
      <c r="AX648" s="59"/>
      <c r="AY648" s="59"/>
      <c r="AZ648" s="59"/>
      <c r="BA648" s="59"/>
      <c r="BB648" s="59"/>
      <c r="BC648" s="59"/>
      <c r="BD648" s="59"/>
      <c r="BE648" s="59"/>
      <c r="BF648" s="59"/>
      <c r="BG648" s="59"/>
    </row>
    <row r="649" spans="5:59" ht="14.1" customHeight="1"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  <c r="AD649" s="59"/>
      <c r="AE649" s="59"/>
      <c r="AF649" s="59"/>
      <c r="AG649" s="59"/>
      <c r="AH649" s="59"/>
      <c r="AI649" s="59"/>
      <c r="AJ649" s="59"/>
      <c r="AK649" s="59"/>
      <c r="AL649" s="59"/>
      <c r="AM649" s="59"/>
      <c r="AN649" s="59"/>
      <c r="AO649" s="59"/>
      <c r="AP649" s="59"/>
      <c r="AQ649" s="59"/>
      <c r="AR649" s="59"/>
      <c r="AS649" s="59"/>
      <c r="AT649" s="59"/>
      <c r="AU649" s="59"/>
      <c r="AV649" s="59"/>
      <c r="AW649" s="59"/>
      <c r="AX649" s="59"/>
      <c r="AY649" s="59"/>
      <c r="AZ649" s="59"/>
      <c r="BA649" s="59"/>
      <c r="BB649" s="59"/>
      <c r="BC649" s="59"/>
      <c r="BD649" s="59"/>
      <c r="BE649" s="59"/>
      <c r="BF649" s="59"/>
      <c r="BG649" s="59"/>
    </row>
    <row r="650" spans="5:59" ht="14.1" customHeight="1"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  <c r="AD650" s="59"/>
      <c r="AE650" s="59"/>
      <c r="AF650" s="59"/>
      <c r="AG650" s="59"/>
      <c r="AH650" s="59"/>
      <c r="AI650" s="59"/>
      <c r="AJ650" s="59"/>
      <c r="AK650" s="59"/>
      <c r="AL650" s="59"/>
      <c r="AM650" s="59"/>
      <c r="AN650" s="59"/>
      <c r="AO650" s="59"/>
      <c r="AP650" s="59"/>
      <c r="AQ650" s="59"/>
      <c r="AR650" s="59"/>
      <c r="AS650" s="59"/>
      <c r="AT650" s="59"/>
      <c r="AU650" s="59"/>
      <c r="AV650" s="59"/>
      <c r="AW650" s="59"/>
      <c r="AX650" s="59"/>
      <c r="AY650" s="59"/>
      <c r="AZ650" s="59"/>
      <c r="BA650" s="59"/>
      <c r="BB650" s="59"/>
      <c r="BC650" s="59"/>
      <c r="BD650" s="59"/>
      <c r="BE650" s="59"/>
      <c r="BF650" s="59"/>
      <c r="BG650" s="59"/>
    </row>
    <row r="651" spans="5:59" ht="14.1" customHeight="1"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  <c r="AD651" s="59"/>
      <c r="AE651" s="59"/>
      <c r="AF651" s="59"/>
      <c r="AG651" s="59"/>
      <c r="AH651" s="59"/>
      <c r="AI651" s="59"/>
      <c r="AJ651" s="59"/>
      <c r="AK651" s="59"/>
      <c r="AL651" s="59"/>
      <c r="AM651" s="59"/>
      <c r="AN651" s="59"/>
      <c r="AO651" s="59"/>
      <c r="AP651" s="59"/>
      <c r="AQ651" s="59"/>
      <c r="AR651" s="59"/>
      <c r="AS651" s="59"/>
      <c r="AT651" s="59"/>
      <c r="AU651" s="59"/>
      <c r="AV651" s="59"/>
      <c r="AW651" s="59"/>
      <c r="AX651" s="59"/>
      <c r="AY651" s="59"/>
      <c r="AZ651" s="59"/>
      <c r="BA651" s="59"/>
      <c r="BB651" s="59"/>
      <c r="BC651" s="59"/>
      <c r="BD651" s="59"/>
      <c r="BE651" s="59"/>
      <c r="BF651" s="59"/>
      <c r="BG651" s="59"/>
    </row>
    <row r="652" spans="5:59" ht="14.1" customHeight="1"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  <c r="AD652" s="59"/>
      <c r="AE652" s="59"/>
      <c r="AF652" s="59"/>
      <c r="AG652" s="59"/>
      <c r="AH652" s="59"/>
      <c r="AI652" s="59"/>
      <c r="AJ652" s="59"/>
      <c r="AK652" s="59"/>
      <c r="AL652" s="59"/>
      <c r="AM652" s="59"/>
      <c r="AN652" s="59"/>
      <c r="AO652" s="59"/>
      <c r="AP652" s="59"/>
      <c r="AQ652" s="59"/>
      <c r="AR652" s="59"/>
      <c r="AS652" s="59"/>
      <c r="AT652" s="59"/>
      <c r="AU652" s="59"/>
      <c r="AV652" s="59"/>
      <c r="AW652" s="59"/>
      <c r="AX652" s="59"/>
      <c r="AY652" s="59"/>
      <c r="AZ652" s="59"/>
      <c r="BA652" s="59"/>
      <c r="BB652" s="59"/>
      <c r="BC652" s="59"/>
      <c r="BD652" s="59"/>
      <c r="BE652" s="59"/>
      <c r="BF652" s="59"/>
      <c r="BG652" s="59"/>
    </row>
    <row r="653" spans="5:59" ht="14.1" customHeight="1"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  <c r="AD653" s="59"/>
      <c r="AE653" s="59"/>
      <c r="AF653" s="59"/>
      <c r="AG653" s="59"/>
      <c r="AH653" s="59"/>
      <c r="AI653" s="59"/>
      <c r="AJ653" s="59"/>
      <c r="AK653" s="59"/>
      <c r="AL653" s="59"/>
      <c r="AM653" s="59"/>
      <c r="AN653" s="59"/>
      <c r="AO653" s="59"/>
      <c r="AP653" s="59"/>
      <c r="AQ653" s="59"/>
      <c r="AR653" s="59"/>
      <c r="AS653" s="59"/>
      <c r="AT653" s="59"/>
      <c r="AU653" s="59"/>
      <c r="AV653" s="59"/>
      <c r="AW653" s="59"/>
      <c r="AX653" s="59"/>
      <c r="AY653" s="59"/>
      <c r="AZ653" s="59"/>
      <c r="BA653" s="59"/>
      <c r="BB653" s="59"/>
      <c r="BC653" s="59"/>
      <c r="BD653" s="59"/>
      <c r="BE653" s="59"/>
      <c r="BF653" s="59"/>
      <c r="BG653" s="59"/>
    </row>
    <row r="654" spans="5:59" ht="14.1" customHeight="1"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  <c r="AD654" s="59"/>
      <c r="AE654" s="59"/>
      <c r="AF654" s="59"/>
      <c r="AG654" s="59"/>
      <c r="AH654" s="59"/>
      <c r="AI654" s="59"/>
      <c r="AJ654" s="59"/>
      <c r="AK654" s="59"/>
      <c r="AL654" s="59"/>
      <c r="AM654" s="59"/>
      <c r="AN654" s="59"/>
      <c r="AO654" s="59"/>
      <c r="AP654" s="59"/>
      <c r="AQ654" s="59"/>
      <c r="AR654" s="59"/>
      <c r="AS654" s="59"/>
      <c r="AT654" s="59"/>
      <c r="AU654" s="59"/>
      <c r="AV654" s="59"/>
      <c r="AW654" s="59"/>
      <c r="AX654" s="59"/>
      <c r="AY654" s="59"/>
      <c r="AZ654" s="59"/>
      <c r="BA654" s="59"/>
      <c r="BB654" s="59"/>
      <c r="BC654" s="59"/>
      <c r="BD654" s="59"/>
      <c r="BE654" s="59"/>
      <c r="BF654" s="59"/>
      <c r="BG654" s="59"/>
    </row>
    <row r="655" spans="5:59" ht="14.1" customHeight="1"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  <c r="AD655" s="59"/>
      <c r="AE655" s="59"/>
      <c r="AF655" s="59"/>
      <c r="AG655" s="59"/>
      <c r="AH655" s="59"/>
      <c r="AI655" s="59"/>
      <c r="AJ655" s="59"/>
      <c r="AK655" s="59"/>
      <c r="AL655" s="59"/>
      <c r="AM655" s="59"/>
      <c r="AN655" s="59"/>
      <c r="AO655" s="59"/>
      <c r="AP655" s="59"/>
      <c r="AQ655" s="59"/>
      <c r="AR655" s="59"/>
      <c r="AS655" s="59"/>
      <c r="AT655" s="59"/>
      <c r="AU655" s="59"/>
      <c r="AV655" s="59"/>
      <c r="AW655" s="59"/>
      <c r="AX655" s="59"/>
      <c r="AY655" s="59"/>
      <c r="AZ655" s="59"/>
      <c r="BA655" s="59"/>
      <c r="BB655" s="59"/>
      <c r="BC655" s="59"/>
      <c r="BD655" s="59"/>
      <c r="BE655" s="59"/>
      <c r="BF655" s="59"/>
      <c r="BG655" s="59"/>
    </row>
    <row r="656" spans="5:59" ht="14.1" customHeight="1"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  <c r="AD656" s="59"/>
      <c r="AE656" s="59"/>
      <c r="AF656" s="59"/>
      <c r="AG656" s="59"/>
      <c r="AH656" s="59"/>
      <c r="AI656" s="59"/>
      <c r="AJ656" s="59"/>
      <c r="AK656" s="59"/>
      <c r="AL656" s="59"/>
      <c r="AM656" s="59"/>
      <c r="AN656" s="59"/>
      <c r="AO656" s="59"/>
      <c r="AP656" s="59"/>
      <c r="AQ656" s="59"/>
      <c r="AR656" s="59"/>
      <c r="AS656" s="59"/>
      <c r="AT656" s="59"/>
      <c r="AU656" s="59"/>
      <c r="AV656" s="59"/>
      <c r="AW656" s="59"/>
      <c r="AX656" s="59"/>
      <c r="AY656" s="59"/>
      <c r="AZ656" s="59"/>
      <c r="BA656" s="59"/>
      <c r="BB656" s="59"/>
      <c r="BC656" s="59"/>
      <c r="BD656" s="59"/>
      <c r="BE656" s="59"/>
      <c r="BF656" s="59"/>
      <c r="BG656" s="59"/>
    </row>
    <row r="657" spans="5:59" ht="14.1" customHeight="1"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  <c r="AA657" s="59"/>
      <c r="AB657" s="59"/>
      <c r="AC657" s="59"/>
      <c r="AD657" s="59"/>
      <c r="AE657" s="59"/>
      <c r="AF657" s="59"/>
      <c r="AG657" s="59"/>
      <c r="AH657" s="59"/>
      <c r="AI657" s="59"/>
      <c r="AJ657" s="59"/>
      <c r="AK657" s="59"/>
      <c r="AL657" s="59"/>
      <c r="AM657" s="59"/>
      <c r="AN657" s="59"/>
      <c r="AO657" s="59"/>
      <c r="AP657" s="59"/>
      <c r="AQ657" s="59"/>
      <c r="AR657" s="59"/>
      <c r="AS657" s="59"/>
      <c r="AT657" s="59"/>
      <c r="AU657" s="59"/>
      <c r="AV657" s="59"/>
      <c r="AW657" s="59"/>
      <c r="AX657" s="59"/>
      <c r="AY657" s="59"/>
      <c r="AZ657" s="59"/>
      <c r="BA657" s="59"/>
      <c r="BB657" s="59"/>
      <c r="BC657" s="59"/>
      <c r="BD657" s="59"/>
      <c r="BE657" s="59"/>
      <c r="BF657" s="59"/>
      <c r="BG657" s="59"/>
    </row>
    <row r="658" spans="5:59" ht="14.1" customHeight="1"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  <c r="AD658" s="59"/>
      <c r="AE658" s="59"/>
      <c r="AF658" s="59"/>
      <c r="AG658" s="59"/>
      <c r="AH658" s="59"/>
      <c r="AI658" s="59"/>
      <c r="AJ658" s="59"/>
      <c r="AK658" s="59"/>
      <c r="AL658" s="59"/>
      <c r="AM658" s="59"/>
      <c r="AN658" s="59"/>
      <c r="AO658" s="59"/>
      <c r="AP658" s="59"/>
      <c r="AQ658" s="59"/>
      <c r="AR658" s="59"/>
      <c r="AS658" s="59"/>
      <c r="AT658" s="59"/>
      <c r="AU658" s="59"/>
      <c r="AV658" s="59"/>
      <c r="AW658" s="59"/>
      <c r="AX658" s="59"/>
      <c r="AY658" s="59"/>
      <c r="AZ658" s="59"/>
      <c r="BA658" s="59"/>
      <c r="BB658" s="59"/>
      <c r="BC658" s="59"/>
      <c r="BD658" s="59"/>
      <c r="BE658" s="59"/>
      <c r="BF658" s="59"/>
      <c r="BG658" s="59"/>
    </row>
    <row r="659" spans="5:59" ht="14.1" customHeight="1"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  <c r="AD659" s="59"/>
      <c r="AE659" s="59"/>
      <c r="AF659" s="59"/>
      <c r="AG659" s="59"/>
      <c r="AH659" s="59"/>
      <c r="AI659" s="59"/>
      <c r="AJ659" s="59"/>
      <c r="AK659" s="59"/>
      <c r="AL659" s="59"/>
      <c r="AM659" s="59"/>
      <c r="AN659" s="59"/>
      <c r="AO659" s="59"/>
      <c r="AP659" s="59"/>
      <c r="AQ659" s="59"/>
      <c r="AR659" s="59"/>
      <c r="AS659" s="59"/>
      <c r="AT659" s="59"/>
      <c r="AU659" s="59"/>
      <c r="AV659" s="59"/>
      <c r="AW659" s="59"/>
      <c r="AX659" s="59"/>
      <c r="AY659" s="59"/>
      <c r="AZ659" s="59"/>
      <c r="BA659" s="59"/>
      <c r="BB659" s="59"/>
      <c r="BC659" s="59"/>
      <c r="BD659" s="59"/>
      <c r="BE659" s="59"/>
      <c r="BF659" s="59"/>
      <c r="BG659" s="59"/>
    </row>
    <row r="660" spans="5:59" ht="14.1" customHeight="1"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  <c r="AD660" s="59"/>
      <c r="AE660" s="59"/>
      <c r="AF660" s="59"/>
      <c r="AG660" s="59"/>
      <c r="AH660" s="59"/>
      <c r="AI660" s="59"/>
      <c r="AJ660" s="59"/>
      <c r="AK660" s="59"/>
      <c r="AL660" s="59"/>
      <c r="AM660" s="59"/>
      <c r="AN660" s="59"/>
      <c r="AO660" s="59"/>
      <c r="AP660" s="59"/>
      <c r="AQ660" s="59"/>
      <c r="AR660" s="59"/>
      <c r="AS660" s="59"/>
      <c r="AT660" s="59"/>
      <c r="AU660" s="59"/>
      <c r="AV660" s="59"/>
      <c r="AW660" s="59"/>
      <c r="AX660" s="59"/>
      <c r="AY660" s="59"/>
      <c r="AZ660" s="59"/>
      <c r="BA660" s="59"/>
      <c r="BB660" s="59"/>
      <c r="BC660" s="59"/>
      <c r="BD660" s="59"/>
      <c r="BE660" s="59"/>
      <c r="BF660" s="59"/>
      <c r="BG660" s="59"/>
    </row>
    <row r="661" spans="5:59" ht="14.1" customHeight="1"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  <c r="AD661" s="59"/>
      <c r="AE661" s="59"/>
      <c r="AF661" s="59"/>
      <c r="AG661" s="59"/>
      <c r="AH661" s="59"/>
      <c r="AI661" s="59"/>
      <c r="AJ661" s="59"/>
      <c r="AK661" s="59"/>
      <c r="AL661" s="59"/>
      <c r="AM661" s="59"/>
      <c r="AN661" s="59"/>
      <c r="AO661" s="59"/>
      <c r="AP661" s="59"/>
      <c r="AQ661" s="59"/>
      <c r="AR661" s="59"/>
      <c r="AS661" s="59"/>
      <c r="AT661" s="59"/>
      <c r="AU661" s="59"/>
      <c r="AV661" s="59"/>
      <c r="AW661" s="59"/>
      <c r="AX661" s="59"/>
      <c r="AY661" s="59"/>
      <c r="AZ661" s="59"/>
      <c r="BA661" s="59"/>
      <c r="BB661" s="59"/>
      <c r="BC661" s="59"/>
      <c r="BD661" s="59"/>
      <c r="BE661" s="59"/>
      <c r="BF661" s="59"/>
      <c r="BG661" s="59"/>
    </row>
    <row r="662" spans="5:59" ht="14.1" customHeight="1"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  <c r="AD662" s="59"/>
      <c r="AE662" s="59"/>
      <c r="AF662" s="59"/>
      <c r="AG662" s="59"/>
      <c r="AH662" s="59"/>
      <c r="AI662" s="59"/>
      <c r="AJ662" s="59"/>
      <c r="AK662" s="59"/>
      <c r="AL662" s="59"/>
      <c r="AM662" s="59"/>
      <c r="AN662" s="59"/>
      <c r="AO662" s="59"/>
      <c r="AP662" s="59"/>
      <c r="AQ662" s="59"/>
      <c r="AR662" s="59"/>
      <c r="AS662" s="59"/>
      <c r="AT662" s="59"/>
      <c r="AU662" s="59"/>
      <c r="AV662" s="59"/>
      <c r="AW662" s="59"/>
      <c r="AX662" s="59"/>
      <c r="AY662" s="59"/>
      <c r="AZ662" s="59"/>
      <c r="BA662" s="59"/>
      <c r="BB662" s="59"/>
      <c r="BC662" s="59"/>
      <c r="BD662" s="59"/>
      <c r="BE662" s="59"/>
      <c r="BF662" s="59"/>
      <c r="BG662" s="59"/>
    </row>
    <row r="663" spans="5:59" ht="14.1" customHeight="1"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  <c r="AD663" s="59"/>
      <c r="AE663" s="59"/>
      <c r="AF663" s="59"/>
      <c r="AG663" s="59"/>
      <c r="AH663" s="59"/>
      <c r="AI663" s="59"/>
      <c r="AJ663" s="59"/>
      <c r="AK663" s="59"/>
      <c r="AL663" s="59"/>
      <c r="AM663" s="59"/>
      <c r="AN663" s="59"/>
      <c r="AO663" s="59"/>
      <c r="AP663" s="59"/>
      <c r="AQ663" s="59"/>
      <c r="AR663" s="59"/>
      <c r="AS663" s="59"/>
      <c r="AT663" s="59"/>
      <c r="AU663" s="59"/>
      <c r="AV663" s="59"/>
      <c r="AW663" s="59"/>
      <c r="AX663" s="59"/>
      <c r="AY663" s="59"/>
      <c r="AZ663" s="59"/>
      <c r="BA663" s="59"/>
      <c r="BB663" s="59"/>
      <c r="BC663" s="59"/>
      <c r="BD663" s="59"/>
      <c r="BE663" s="59"/>
      <c r="BF663" s="59"/>
      <c r="BG663" s="59"/>
    </row>
    <row r="664" spans="5:59" ht="14.1" customHeight="1"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  <c r="AD664" s="59"/>
      <c r="AE664" s="59"/>
      <c r="AF664" s="59"/>
      <c r="AG664" s="59"/>
      <c r="AH664" s="59"/>
      <c r="AI664" s="59"/>
      <c r="AJ664" s="59"/>
      <c r="AK664" s="59"/>
      <c r="AL664" s="59"/>
      <c r="AM664" s="59"/>
      <c r="AN664" s="59"/>
      <c r="AO664" s="59"/>
      <c r="AP664" s="59"/>
      <c r="AQ664" s="59"/>
      <c r="AR664" s="59"/>
      <c r="AS664" s="59"/>
      <c r="AT664" s="59"/>
      <c r="AU664" s="59"/>
      <c r="AV664" s="59"/>
      <c r="AW664" s="59"/>
      <c r="AX664" s="59"/>
      <c r="AY664" s="59"/>
      <c r="AZ664" s="59"/>
      <c r="BA664" s="59"/>
      <c r="BB664" s="59"/>
      <c r="BC664" s="59"/>
      <c r="BD664" s="59"/>
      <c r="BE664" s="59"/>
      <c r="BF664" s="59"/>
      <c r="BG664" s="59"/>
    </row>
    <row r="665" spans="5:59" ht="14.1" customHeight="1"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  <c r="AD665" s="59"/>
      <c r="AE665" s="59"/>
      <c r="AF665" s="59"/>
      <c r="AG665" s="59"/>
      <c r="AH665" s="59"/>
      <c r="AI665" s="59"/>
      <c r="AJ665" s="59"/>
      <c r="AK665" s="59"/>
      <c r="AL665" s="59"/>
      <c r="AM665" s="59"/>
      <c r="AN665" s="59"/>
      <c r="AO665" s="59"/>
      <c r="AP665" s="59"/>
      <c r="AQ665" s="59"/>
      <c r="AR665" s="59"/>
      <c r="AS665" s="59"/>
      <c r="AT665" s="59"/>
      <c r="AU665" s="59"/>
      <c r="AV665" s="59"/>
      <c r="AW665" s="59"/>
      <c r="AX665" s="59"/>
      <c r="AY665" s="59"/>
      <c r="AZ665" s="59"/>
      <c r="BA665" s="59"/>
      <c r="BB665" s="59"/>
      <c r="BC665" s="59"/>
      <c r="BD665" s="59"/>
      <c r="BE665" s="59"/>
      <c r="BF665" s="59"/>
      <c r="BG665" s="59"/>
    </row>
    <row r="666" spans="5:59" ht="14.1" customHeight="1"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  <c r="AD666" s="59"/>
      <c r="AE666" s="59"/>
      <c r="AF666" s="59"/>
      <c r="AG666" s="59"/>
      <c r="AH666" s="59"/>
      <c r="AI666" s="59"/>
      <c r="AJ666" s="59"/>
      <c r="AK666" s="59"/>
      <c r="AL666" s="59"/>
      <c r="AM666" s="59"/>
      <c r="AN666" s="59"/>
      <c r="AO666" s="59"/>
      <c r="AP666" s="59"/>
      <c r="AQ666" s="59"/>
      <c r="AR666" s="59"/>
      <c r="AS666" s="59"/>
      <c r="AT666" s="59"/>
      <c r="AU666" s="59"/>
      <c r="AV666" s="59"/>
      <c r="AW666" s="59"/>
      <c r="AX666" s="59"/>
      <c r="AY666" s="59"/>
      <c r="AZ666" s="59"/>
      <c r="BA666" s="59"/>
      <c r="BB666" s="59"/>
      <c r="BC666" s="59"/>
      <c r="BD666" s="59"/>
      <c r="BE666" s="59"/>
      <c r="BF666" s="59"/>
      <c r="BG666" s="59"/>
    </row>
    <row r="667" spans="5:59" ht="14.1" customHeight="1"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  <c r="AD667" s="59"/>
      <c r="AE667" s="59"/>
      <c r="AF667" s="59"/>
      <c r="AG667" s="59"/>
      <c r="AH667" s="59"/>
      <c r="AI667" s="59"/>
      <c r="AJ667" s="59"/>
      <c r="AK667" s="59"/>
      <c r="AL667" s="59"/>
      <c r="AM667" s="59"/>
      <c r="AN667" s="59"/>
      <c r="AO667" s="59"/>
      <c r="AP667" s="59"/>
      <c r="AQ667" s="59"/>
      <c r="AR667" s="59"/>
      <c r="AS667" s="59"/>
      <c r="AT667" s="59"/>
      <c r="AU667" s="59"/>
      <c r="AV667" s="59"/>
      <c r="AW667" s="59"/>
      <c r="AX667" s="59"/>
      <c r="AY667" s="59"/>
      <c r="AZ667" s="59"/>
      <c r="BA667" s="59"/>
      <c r="BB667" s="59"/>
      <c r="BC667" s="59"/>
      <c r="BD667" s="59"/>
      <c r="BE667" s="59"/>
      <c r="BF667" s="59"/>
      <c r="BG667" s="59"/>
    </row>
    <row r="668" spans="5:59" ht="14.1" customHeight="1"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  <c r="AD668" s="59"/>
      <c r="AE668" s="59"/>
      <c r="AF668" s="59"/>
      <c r="AG668" s="59"/>
      <c r="AH668" s="59"/>
      <c r="AI668" s="59"/>
      <c r="AJ668" s="59"/>
      <c r="AK668" s="59"/>
      <c r="AL668" s="59"/>
      <c r="AM668" s="59"/>
      <c r="AN668" s="59"/>
      <c r="AO668" s="59"/>
      <c r="AP668" s="59"/>
      <c r="AQ668" s="59"/>
      <c r="AR668" s="59"/>
      <c r="AS668" s="59"/>
      <c r="AT668" s="59"/>
      <c r="AU668" s="59"/>
      <c r="AV668" s="59"/>
      <c r="AW668" s="59"/>
      <c r="AX668" s="59"/>
      <c r="AY668" s="59"/>
      <c r="AZ668" s="59"/>
      <c r="BA668" s="59"/>
      <c r="BB668" s="59"/>
      <c r="BC668" s="59"/>
      <c r="BD668" s="59"/>
      <c r="BE668" s="59"/>
      <c r="BF668" s="59"/>
      <c r="BG668" s="59"/>
    </row>
    <row r="669" spans="5:59" ht="14.1" customHeight="1"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  <c r="AD669" s="59"/>
      <c r="AE669" s="59"/>
      <c r="AF669" s="59"/>
      <c r="AG669" s="59"/>
      <c r="AH669" s="59"/>
      <c r="AI669" s="59"/>
      <c r="AJ669" s="59"/>
      <c r="AK669" s="59"/>
      <c r="AL669" s="59"/>
      <c r="AM669" s="59"/>
      <c r="AN669" s="59"/>
      <c r="AO669" s="59"/>
      <c r="AP669" s="59"/>
      <c r="AQ669" s="59"/>
      <c r="AR669" s="59"/>
      <c r="AS669" s="59"/>
      <c r="AT669" s="59"/>
      <c r="AU669" s="59"/>
      <c r="AV669" s="59"/>
      <c r="AW669" s="59"/>
      <c r="AX669" s="59"/>
      <c r="AY669" s="59"/>
      <c r="AZ669" s="59"/>
      <c r="BA669" s="59"/>
      <c r="BB669" s="59"/>
      <c r="BC669" s="59"/>
      <c r="BD669" s="59"/>
      <c r="BE669" s="59"/>
      <c r="BF669" s="59"/>
      <c r="BG669" s="59"/>
    </row>
    <row r="670" spans="5:59" ht="14.1" customHeight="1"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  <c r="AD670" s="59"/>
      <c r="AE670" s="59"/>
      <c r="AF670" s="59"/>
      <c r="AG670" s="59"/>
      <c r="AH670" s="59"/>
      <c r="AI670" s="59"/>
      <c r="AJ670" s="59"/>
      <c r="AK670" s="59"/>
      <c r="AL670" s="59"/>
      <c r="AM670" s="59"/>
      <c r="AN670" s="59"/>
      <c r="AO670" s="59"/>
      <c r="AP670" s="59"/>
      <c r="AQ670" s="59"/>
      <c r="AR670" s="59"/>
      <c r="AS670" s="59"/>
      <c r="AT670" s="59"/>
      <c r="AU670" s="59"/>
      <c r="AV670" s="59"/>
      <c r="AW670" s="59"/>
      <c r="AX670" s="59"/>
      <c r="AY670" s="59"/>
      <c r="AZ670" s="59"/>
      <c r="BA670" s="59"/>
      <c r="BB670" s="59"/>
      <c r="BC670" s="59"/>
      <c r="BD670" s="59"/>
      <c r="BE670" s="59"/>
      <c r="BF670" s="59"/>
      <c r="BG670" s="59"/>
    </row>
    <row r="671" spans="5:59" ht="14.1" customHeight="1"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  <c r="AD671" s="59"/>
      <c r="AE671" s="59"/>
      <c r="AF671" s="59"/>
      <c r="AG671" s="59"/>
      <c r="AH671" s="59"/>
      <c r="AI671" s="59"/>
      <c r="AJ671" s="59"/>
      <c r="AK671" s="59"/>
      <c r="AL671" s="59"/>
      <c r="AM671" s="59"/>
      <c r="AN671" s="59"/>
      <c r="AO671" s="59"/>
      <c r="AP671" s="59"/>
      <c r="AQ671" s="59"/>
      <c r="AR671" s="59"/>
      <c r="AS671" s="59"/>
      <c r="AT671" s="59"/>
      <c r="AU671" s="59"/>
      <c r="AV671" s="59"/>
      <c r="AW671" s="59"/>
      <c r="AX671" s="59"/>
      <c r="AY671" s="59"/>
      <c r="AZ671" s="59"/>
      <c r="BA671" s="59"/>
      <c r="BB671" s="59"/>
      <c r="BC671" s="59"/>
      <c r="BD671" s="59"/>
      <c r="BE671" s="59"/>
      <c r="BF671" s="59"/>
      <c r="BG671" s="59"/>
    </row>
    <row r="672" spans="5:59" ht="14.1" customHeight="1"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  <c r="AD672" s="59"/>
      <c r="AE672" s="59"/>
      <c r="AF672" s="59"/>
      <c r="AG672" s="59"/>
      <c r="AH672" s="59"/>
      <c r="AI672" s="59"/>
      <c r="AJ672" s="59"/>
      <c r="AK672" s="59"/>
      <c r="AL672" s="59"/>
      <c r="AM672" s="59"/>
      <c r="AN672" s="59"/>
      <c r="AO672" s="59"/>
      <c r="AP672" s="59"/>
      <c r="AQ672" s="59"/>
      <c r="AR672" s="59"/>
      <c r="AS672" s="59"/>
      <c r="AT672" s="59"/>
      <c r="AU672" s="59"/>
      <c r="AV672" s="59"/>
      <c r="AW672" s="59"/>
      <c r="AX672" s="59"/>
      <c r="AY672" s="59"/>
      <c r="AZ672" s="59"/>
      <c r="BA672" s="59"/>
      <c r="BB672" s="59"/>
      <c r="BC672" s="59"/>
      <c r="BD672" s="59"/>
      <c r="BE672" s="59"/>
      <c r="BF672" s="59"/>
      <c r="BG672" s="59"/>
    </row>
    <row r="673" spans="5:59" ht="14.1" customHeight="1"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  <c r="AD673" s="59"/>
      <c r="AE673" s="59"/>
      <c r="AF673" s="59"/>
      <c r="AG673" s="59"/>
      <c r="AH673" s="59"/>
      <c r="AI673" s="59"/>
      <c r="AJ673" s="59"/>
      <c r="AK673" s="59"/>
      <c r="AL673" s="59"/>
      <c r="AM673" s="59"/>
      <c r="AN673" s="59"/>
      <c r="AO673" s="59"/>
      <c r="AP673" s="59"/>
      <c r="AQ673" s="59"/>
      <c r="AR673" s="59"/>
      <c r="AS673" s="59"/>
      <c r="AT673" s="59"/>
      <c r="AU673" s="59"/>
      <c r="AV673" s="59"/>
      <c r="AW673" s="59"/>
      <c r="AX673" s="59"/>
      <c r="AY673" s="59"/>
      <c r="AZ673" s="59"/>
      <c r="BA673" s="59"/>
      <c r="BB673" s="59"/>
      <c r="BC673" s="59"/>
      <c r="BD673" s="59"/>
      <c r="BE673" s="59"/>
      <c r="BF673" s="59"/>
      <c r="BG673" s="59"/>
    </row>
    <row r="674" spans="5:59" ht="14.1" customHeight="1"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  <c r="AD674" s="59"/>
      <c r="AE674" s="59"/>
      <c r="AF674" s="59"/>
      <c r="AG674" s="59"/>
      <c r="AH674" s="59"/>
      <c r="AI674" s="59"/>
      <c r="AJ674" s="59"/>
      <c r="AK674" s="59"/>
      <c r="AL674" s="59"/>
      <c r="AM674" s="59"/>
      <c r="AN674" s="59"/>
      <c r="AO674" s="59"/>
      <c r="AP674" s="59"/>
      <c r="AQ674" s="59"/>
      <c r="AR674" s="59"/>
      <c r="AS674" s="59"/>
      <c r="AT674" s="59"/>
      <c r="AU674" s="59"/>
      <c r="AV674" s="59"/>
      <c r="AW674" s="59"/>
      <c r="AX674" s="59"/>
      <c r="AY674" s="59"/>
      <c r="AZ674" s="59"/>
      <c r="BA674" s="59"/>
      <c r="BB674" s="59"/>
      <c r="BC674" s="59"/>
      <c r="BD674" s="59"/>
      <c r="BE674" s="59"/>
      <c r="BF674" s="59"/>
      <c r="BG674" s="59"/>
    </row>
    <row r="675" spans="5:59" ht="14.1" customHeight="1"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59"/>
      <c r="AE675" s="59"/>
      <c r="AF675" s="59"/>
      <c r="AG675" s="59"/>
      <c r="AH675" s="59"/>
      <c r="AI675" s="59"/>
      <c r="AJ675" s="59"/>
      <c r="AK675" s="59"/>
      <c r="AL675" s="59"/>
      <c r="AM675" s="59"/>
      <c r="AN675" s="59"/>
      <c r="AO675" s="59"/>
      <c r="AP675" s="59"/>
      <c r="AQ675" s="59"/>
      <c r="AR675" s="59"/>
      <c r="AS675" s="59"/>
      <c r="AT675" s="59"/>
      <c r="AU675" s="59"/>
      <c r="AV675" s="59"/>
      <c r="AW675" s="59"/>
      <c r="AX675" s="59"/>
      <c r="AY675" s="59"/>
      <c r="AZ675" s="59"/>
      <c r="BA675" s="59"/>
      <c r="BB675" s="59"/>
      <c r="BC675" s="59"/>
      <c r="BD675" s="59"/>
      <c r="BE675" s="59"/>
      <c r="BF675" s="59"/>
      <c r="BG675" s="59"/>
    </row>
    <row r="676" spans="5:59" ht="14.1" customHeight="1"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  <c r="AD676" s="59"/>
      <c r="AE676" s="59"/>
      <c r="AF676" s="59"/>
      <c r="AG676" s="59"/>
      <c r="AH676" s="59"/>
      <c r="AI676" s="59"/>
      <c r="AJ676" s="59"/>
      <c r="AK676" s="59"/>
      <c r="AL676" s="59"/>
      <c r="AM676" s="59"/>
      <c r="AN676" s="59"/>
      <c r="AO676" s="59"/>
      <c r="AP676" s="59"/>
      <c r="AQ676" s="59"/>
      <c r="AR676" s="59"/>
      <c r="AS676" s="59"/>
      <c r="AT676" s="59"/>
      <c r="AU676" s="59"/>
      <c r="AV676" s="59"/>
      <c r="AW676" s="59"/>
      <c r="AX676" s="59"/>
      <c r="AY676" s="59"/>
      <c r="AZ676" s="59"/>
      <c r="BA676" s="59"/>
      <c r="BB676" s="59"/>
      <c r="BC676" s="59"/>
      <c r="BD676" s="59"/>
      <c r="BE676" s="59"/>
      <c r="BF676" s="59"/>
      <c r="BG676" s="59"/>
    </row>
    <row r="677" spans="5:59" ht="14.1" customHeight="1"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  <c r="AB677" s="59"/>
      <c r="AC677" s="59"/>
      <c r="AD677" s="59"/>
      <c r="AE677" s="59"/>
      <c r="AF677" s="59"/>
      <c r="AG677" s="59"/>
      <c r="AH677" s="59"/>
      <c r="AI677" s="59"/>
      <c r="AJ677" s="59"/>
      <c r="AK677" s="59"/>
      <c r="AL677" s="59"/>
      <c r="AM677" s="59"/>
      <c r="AN677" s="59"/>
      <c r="AO677" s="59"/>
      <c r="AP677" s="59"/>
      <c r="AQ677" s="59"/>
      <c r="AR677" s="59"/>
      <c r="AS677" s="59"/>
      <c r="AT677" s="59"/>
      <c r="AU677" s="59"/>
      <c r="AV677" s="59"/>
      <c r="AW677" s="59"/>
      <c r="AX677" s="59"/>
      <c r="AY677" s="59"/>
      <c r="AZ677" s="59"/>
      <c r="BA677" s="59"/>
      <c r="BB677" s="59"/>
      <c r="BC677" s="59"/>
      <c r="BD677" s="59"/>
      <c r="BE677" s="59"/>
      <c r="BF677" s="59"/>
      <c r="BG677" s="59"/>
    </row>
    <row r="678" spans="5:59" ht="14.1" customHeight="1"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  <c r="AD678" s="59"/>
      <c r="AE678" s="59"/>
      <c r="AF678" s="59"/>
      <c r="AG678" s="59"/>
      <c r="AH678" s="59"/>
      <c r="AI678" s="59"/>
      <c r="AJ678" s="59"/>
      <c r="AK678" s="59"/>
      <c r="AL678" s="59"/>
      <c r="AM678" s="59"/>
      <c r="AN678" s="59"/>
      <c r="AO678" s="59"/>
      <c r="AP678" s="59"/>
      <c r="AQ678" s="59"/>
      <c r="AR678" s="59"/>
      <c r="AS678" s="59"/>
      <c r="AT678" s="59"/>
      <c r="AU678" s="59"/>
      <c r="AV678" s="59"/>
      <c r="AW678" s="59"/>
      <c r="AX678" s="59"/>
      <c r="AY678" s="59"/>
      <c r="AZ678" s="59"/>
      <c r="BA678" s="59"/>
      <c r="BB678" s="59"/>
      <c r="BC678" s="59"/>
      <c r="BD678" s="59"/>
      <c r="BE678" s="59"/>
      <c r="BF678" s="59"/>
      <c r="BG678" s="59"/>
    </row>
    <row r="679" spans="5:59" ht="14.1" customHeight="1"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  <c r="AD679" s="59"/>
      <c r="AE679" s="59"/>
      <c r="AF679" s="59"/>
      <c r="AG679" s="59"/>
      <c r="AH679" s="59"/>
      <c r="AI679" s="59"/>
      <c r="AJ679" s="59"/>
      <c r="AK679" s="59"/>
      <c r="AL679" s="59"/>
      <c r="AM679" s="59"/>
      <c r="AN679" s="59"/>
      <c r="AO679" s="59"/>
      <c r="AP679" s="59"/>
      <c r="AQ679" s="59"/>
      <c r="AR679" s="59"/>
      <c r="AS679" s="59"/>
      <c r="AT679" s="59"/>
      <c r="AU679" s="59"/>
      <c r="AV679" s="59"/>
      <c r="AW679" s="59"/>
      <c r="AX679" s="59"/>
      <c r="AY679" s="59"/>
      <c r="AZ679" s="59"/>
      <c r="BA679" s="59"/>
      <c r="BB679" s="59"/>
      <c r="BC679" s="59"/>
      <c r="BD679" s="59"/>
      <c r="BE679" s="59"/>
      <c r="BF679" s="59"/>
      <c r="BG679" s="59"/>
    </row>
    <row r="680" spans="5:59" ht="14.1" customHeight="1"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  <c r="AD680" s="59"/>
      <c r="AE680" s="59"/>
      <c r="AF680" s="59"/>
      <c r="AG680" s="59"/>
      <c r="AH680" s="59"/>
      <c r="AI680" s="59"/>
      <c r="AJ680" s="59"/>
      <c r="AK680" s="59"/>
      <c r="AL680" s="59"/>
      <c r="AM680" s="59"/>
      <c r="AN680" s="59"/>
      <c r="AO680" s="59"/>
      <c r="AP680" s="59"/>
      <c r="AQ680" s="59"/>
      <c r="AR680" s="59"/>
      <c r="AS680" s="59"/>
      <c r="AT680" s="59"/>
      <c r="AU680" s="59"/>
      <c r="AV680" s="59"/>
      <c r="AW680" s="59"/>
      <c r="AX680" s="59"/>
      <c r="AY680" s="59"/>
      <c r="AZ680" s="59"/>
      <c r="BA680" s="59"/>
      <c r="BB680" s="59"/>
      <c r="BC680" s="59"/>
      <c r="BD680" s="59"/>
      <c r="BE680" s="59"/>
      <c r="BF680" s="59"/>
      <c r="BG680" s="59"/>
    </row>
    <row r="681" spans="5:59" ht="14.1" customHeight="1"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  <c r="AA681" s="59"/>
      <c r="AB681" s="59"/>
      <c r="AC681" s="59"/>
      <c r="AD681" s="59"/>
      <c r="AE681" s="59"/>
      <c r="AF681" s="59"/>
      <c r="AG681" s="59"/>
      <c r="AH681" s="59"/>
      <c r="AI681" s="59"/>
      <c r="AJ681" s="59"/>
      <c r="AK681" s="59"/>
      <c r="AL681" s="59"/>
      <c r="AM681" s="59"/>
      <c r="AN681" s="59"/>
      <c r="AO681" s="59"/>
      <c r="AP681" s="59"/>
      <c r="AQ681" s="59"/>
      <c r="AR681" s="59"/>
      <c r="AS681" s="59"/>
      <c r="AT681" s="59"/>
      <c r="AU681" s="59"/>
      <c r="AV681" s="59"/>
      <c r="AW681" s="59"/>
      <c r="AX681" s="59"/>
      <c r="AY681" s="59"/>
      <c r="AZ681" s="59"/>
      <c r="BA681" s="59"/>
      <c r="BB681" s="59"/>
      <c r="BC681" s="59"/>
      <c r="BD681" s="59"/>
      <c r="BE681" s="59"/>
      <c r="BF681" s="59"/>
      <c r="BG681" s="59"/>
    </row>
    <row r="682" spans="5:59" ht="14.1" customHeight="1"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  <c r="AD682" s="59"/>
      <c r="AE682" s="59"/>
      <c r="AF682" s="59"/>
      <c r="AG682" s="59"/>
      <c r="AH682" s="59"/>
      <c r="AI682" s="59"/>
      <c r="AJ682" s="59"/>
      <c r="AK682" s="59"/>
      <c r="AL682" s="59"/>
      <c r="AM682" s="59"/>
      <c r="AN682" s="59"/>
      <c r="AO682" s="59"/>
      <c r="AP682" s="59"/>
      <c r="AQ682" s="59"/>
      <c r="AR682" s="59"/>
      <c r="AS682" s="59"/>
      <c r="AT682" s="59"/>
      <c r="AU682" s="59"/>
      <c r="AV682" s="59"/>
      <c r="AW682" s="59"/>
      <c r="AX682" s="59"/>
      <c r="AY682" s="59"/>
      <c r="AZ682" s="59"/>
      <c r="BA682" s="59"/>
      <c r="BB682" s="59"/>
      <c r="BC682" s="59"/>
      <c r="BD682" s="59"/>
      <c r="BE682" s="59"/>
      <c r="BF682" s="59"/>
      <c r="BG682" s="59"/>
    </row>
    <row r="683" spans="5:59" ht="14.1" customHeight="1"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  <c r="AD683" s="59"/>
      <c r="AE683" s="59"/>
      <c r="AF683" s="59"/>
      <c r="AG683" s="59"/>
      <c r="AH683" s="59"/>
      <c r="AI683" s="59"/>
      <c r="AJ683" s="59"/>
      <c r="AK683" s="59"/>
      <c r="AL683" s="59"/>
      <c r="AM683" s="59"/>
      <c r="AN683" s="59"/>
      <c r="AO683" s="59"/>
      <c r="AP683" s="59"/>
      <c r="AQ683" s="59"/>
      <c r="AR683" s="59"/>
      <c r="AS683" s="59"/>
      <c r="AT683" s="59"/>
      <c r="AU683" s="59"/>
      <c r="AV683" s="59"/>
      <c r="AW683" s="59"/>
      <c r="AX683" s="59"/>
      <c r="AY683" s="59"/>
      <c r="AZ683" s="59"/>
      <c r="BA683" s="59"/>
      <c r="BB683" s="59"/>
      <c r="BC683" s="59"/>
      <c r="BD683" s="59"/>
      <c r="BE683" s="59"/>
      <c r="BF683" s="59"/>
      <c r="BG683" s="59"/>
    </row>
    <row r="684" spans="5:59" ht="14.1" customHeight="1"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59"/>
      <c r="AK684" s="59"/>
      <c r="AL684" s="59"/>
      <c r="AM684" s="59"/>
      <c r="AN684" s="59"/>
      <c r="AO684" s="59"/>
      <c r="AP684" s="59"/>
      <c r="AQ684" s="59"/>
      <c r="AR684" s="59"/>
      <c r="AS684" s="59"/>
      <c r="AT684" s="59"/>
      <c r="AU684" s="59"/>
      <c r="AV684" s="59"/>
      <c r="AW684" s="59"/>
      <c r="AX684" s="59"/>
      <c r="AY684" s="59"/>
      <c r="AZ684" s="59"/>
      <c r="BA684" s="59"/>
      <c r="BB684" s="59"/>
      <c r="BC684" s="59"/>
      <c r="BD684" s="59"/>
      <c r="BE684" s="59"/>
      <c r="BF684" s="59"/>
      <c r="BG684" s="59"/>
    </row>
    <row r="685" spans="5:59" ht="14.1" customHeight="1"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  <c r="AD685" s="59"/>
      <c r="AE685" s="59"/>
      <c r="AF685" s="59"/>
      <c r="AG685" s="59"/>
      <c r="AH685" s="59"/>
      <c r="AI685" s="59"/>
      <c r="AJ685" s="59"/>
      <c r="AK685" s="59"/>
      <c r="AL685" s="59"/>
      <c r="AM685" s="59"/>
      <c r="AN685" s="59"/>
      <c r="AO685" s="59"/>
      <c r="AP685" s="59"/>
      <c r="AQ685" s="59"/>
      <c r="AR685" s="59"/>
      <c r="AS685" s="59"/>
      <c r="AT685" s="59"/>
      <c r="AU685" s="59"/>
      <c r="AV685" s="59"/>
      <c r="AW685" s="59"/>
      <c r="AX685" s="59"/>
      <c r="AY685" s="59"/>
      <c r="AZ685" s="59"/>
      <c r="BA685" s="59"/>
      <c r="BB685" s="59"/>
      <c r="BC685" s="59"/>
      <c r="BD685" s="59"/>
      <c r="BE685" s="59"/>
      <c r="BF685" s="59"/>
      <c r="BG685" s="59"/>
    </row>
    <row r="686" spans="5:59" ht="14.1" customHeight="1"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  <c r="AD686" s="59"/>
      <c r="AE686" s="59"/>
      <c r="AF686" s="59"/>
      <c r="AG686" s="59"/>
      <c r="AH686" s="59"/>
      <c r="AI686" s="59"/>
      <c r="AJ686" s="59"/>
      <c r="AK686" s="59"/>
      <c r="AL686" s="59"/>
      <c r="AM686" s="59"/>
      <c r="AN686" s="59"/>
      <c r="AO686" s="59"/>
      <c r="AP686" s="59"/>
      <c r="AQ686" s="59"/>
      <c r="AR686" s="59"/>
      <c r="AS686" s="59"/>
      <c r="AT686" s="59"/>
      <c r="AU686" s="59"/>
      <c r="AV686" s="59"/>
      <c r="AW686" s="59"/>
      <c r="AX686" s="59"/>
      <c r="AY686" s="59"/>
      <c r="AZ686" s="59"/>
      <c r="BA686" s="59"/>
      <c r="BB686" s="59"/>
      <c r="BC686" s="59"/>
      <c r="BD686" s="59"/>
      <c r="BE686" s="59"/>
      <c r="BF686" s="59"/>
      <c r="BG686" s="59"/>
    </row>
    <row r="687" spans="5:59" ht="14.1" customHeight="1"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  <c r="AD687" s="59"/>
      <c r="AE687" s="59"/>
      <c r="AF687" s="59"/>
      <c r="AG687" s="59"/>
      <c r="AH687" s="59"/>
      <c r="AI687" s="59"/>
      <c r="AJ687" s="59"/>
      <c r="AK687" s="59"/>
      <c r="AL687" s="59"/>
      <c r="AM687" s="59"/>
      <c r="AN687" s="59"/>
      <c r="AO687" s="59"/>
      <c r="AP687" s="59"/>
      <c r="AQ687" s="59"/>
      <c r="AR687" s="59"/>
      <c r="AS687" s="59"/>
      <c r="AT687" s="59"/>
      <c r="AU687" s="59"/>
      <c r="AV687" s="59"/>
      <c r="AW687" s="59"/>
      <c r="AX687" s="59"/>
      <c r="AY687" s="59"/>
      <c r="AZ687" s="59"/>
      <c r="BA687" s="59"/>
      <c r="BB687" s="59"/>
      <c r="BC687" s="59"/>
      <c r="BD687" s="59"/>
      <c r="BE687" s="59"/>
      <c r="BF687" s="59"/>
      <c r="BG687" s="59"/>
    </row>
    <row r="688" spans="5:59" ht="14.1" customHeight="1"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  <c r="AD688" s="59"/>
      <c r="AE688" s="59"/>
      <c r="AF688" s="59"/>
      <c r="AG688" s="59"/>
      <c r="AH688" s="59"/>
      <c r="AI688" s="59"/>
      <c r="AJ688" s="59"/>
      <c r="AK688" s="59"/>
      <c r="AL688" s="59"/>
      <c r="AM688" s="59"/>
      <c r="AN688" s="59"/>
      <c r="AO688" s="59"/>
      <c r="AP688" s="59"/>
      <c r="AQ688" s="59"/>
      <c r="AR688" s="59"/>
      <c r="AS688" s="59"/>
      <c r="AT688" s="59"/>
      <c r="AU688" s="59"/>
      <c r="AV688" s="59"/>
      <c r="AW688" s="59"/>
      <c r="AX688" s="59"/>
      <c r="AY688" s="59"/>
      <c r="AZ688" s="59"/>
      <c r="BA688" s="59"/>
      <c r="BB688" s="59"/>
      <c r="BC688" s="59"/>
      <c r="BD688" s="59"/>
      <c r="BE688" s="59"/>
      <c r="BF688" s="59"/>
      <c r="BG688" s="59"/>
    </row>
    <row r="689" spans="5:59" ht="14.1" customHeight="1"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  <c r="AD689" s="59"/>
      <c r="AE689" s="59"/>
      <c r="AF689" s="59"/>
      <c r="AG689" s="59"/>
      <c r="AH689" s="59"/>
      <c r="AI689" s="59"/>
      <c r="AJ689" s="59"/>
      <c r="AK689" s="59"/>
      <c r="AL689" s="59"/>
      <c r="AM689" s="59"/>
      <c r="AN689" s="59"/>
      <c r="AO689" s="59"/>
      <c r="AP689" s="59"/>
      <c r="AQ689" s="59"/>
      <c r="AR689" s="59"/>
      <c r="AS689" s="59"/>
      <c r="AT689" s="59"/>
      <c r="AU689" s="59"/>
      <c r="AV689" s="59"/>
      <c r="AW689" s="59"/>
      <c r="AX689" s="59"/>
      <c r="AY689" s="59"/>
      <c r="AZ689" s="59"/>
      <c r="BA689" s="59"/>
      <c r="BB689" s="59"/>
      <c r="BC689" s="59"/>
      <c r="BD689" s="59"/>
      <c r="BE689" s="59"/>
      <c r="BF689" s="59"/>
      <c r="BG689" s="59"/>
    </row>
    <row r="690" spans="5:59" ht="14.1" customHeight="1"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  <c r="AD690" s="59"/>
      <c r="AE690" s="59"/>
      <c r="AF690" s="59"/>
      <c r="AG690" s="59"/>
      <c r="AH690" s="59"/>
      <c r="AI690" s="59"/>
      <c r="AJ690" s="59"/>
      <c r="AK690" s="59"/>
      <c r="AL690" s="59"/>
      <c r="AM690" s="59"/>
      <c r="AN690" s="59"/>
      <c r="AO690" s="59"/>
      <c r="AP690" s="59"/>
      <c r="AQ690" s="59"/>
      <c r="AR690" s="59"/>
      <c r="AS690" s="59"/>
      <c r="AT690" s="59"/>
      <c r="AU690" s="59"/>
      <c r="AV690" s="59"/>
      <c r="AW690" s="59"/>
      <c r="AX690" s="59"/>
      <c r="AY690" s="59"/>
      <c r="AZ690" s="59"/>
      <c r="BA690" s="59"/>
      <c r="BB690" s="59"/>
      <c r="BC690" s="59"/>
      <c r="BD690" s="59"/>
      <c r="BE690" s="59"/>
      <c r="BF690" s="59"/>
      <c r="BG690" s="59"/>
    </row>
    <row r="691" spans="5:59" ht="14.1" customHeight="1"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59"/>
      <c r="AE691" s="59"/>
      <c r="AF691" s="59"/>
      <c r="AG691" s="59"/>
      <c r="AH691" s="59"/>
      <c r="AI691" s="59"/>
      <c r="AJ691" s="59"/>
      <c r="AK691" s="59"/>
      <c r="AL691" s="59"/>
      <c r="AM691" s="59"/>
      <c r="AN691" s="59"/>
      <c r="AO691" s="59"/>
      <c r="AP691" s="59"/>
      <c r="AQ691" s="59"/>
      <c r="AR691" s="59"/>
      <c r="AS691" s="59"/>
      <c r="AT691" s="59"/>
      <c r="AU691" s="59"/>
      <c r="AV691" s="59"/>
      <c r="AW691" s="59"/>
      <c r="AX691" s="59"/>
      <c r="AY691" s="59"/>
      <c r="AZ691" s="59"/>
      <c r="BA691" s="59"/>
      <c r="BB691" s="59"/>
      <c r="BC691" s="59"/>
      <c r="BD691" s="59"/>
      <c r="BE691" s="59"/>
      <c r="BF691" s="59"/>
      <c r="BG691" s="59"/>
    </row>
    <row r="692" spans="5:59" ht="14.1" customHeight="1"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59"/>
      <c r="AE692" s="59"/>
      <c r="AF692" s="59"/>
      <c r="AG692" s="59"/>
      <c r="AH692" s="59"/>
      <c r="AI692" s="59"/>
      <c r="AJ692" s="59"/>
      <c r="AK692" s="59"/>
      <c r="AL692" s="59"/>
      <c r="AM692" s="59"/>
      <c r="AN692" s="59"/>
      <c r="AO692" s="59"/>
      <c r="AP692" s="59"/>
      <c r="AQ692" s="59"/>
      <c r="AR692" s="59"/>
      <c r="AS692" s="59"/>
      <c r="AT692" s="59"/>
      <c r="AU692" s="59"/>
      <c r="AV692" s="59"/>
      <c r="AW692" s="59"/>
      <c r="AX692" s="59"/>
      <c r="AY692" s="59"/>
      <c r="AZ692" s="59"/>
      <c r="BA692" s="59"/>
      <c r="BB692" s="59"/>
      <c r="BC692" s="59"/>
      <c r="BD692" s="59"/>
      <c r="BE692" s="59"/>
      <c r="BF692" s="59"/>
      <c r="BG692" s="59"/>
    </row>
    <row r="693" spans="5:59" ht="14.1" customHeight="1"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  <c r="AD693" s="59"/>
      <c r="AE693" s="59"/>
      <c r="AF693" s="59"/>
      <c r="AG693" s="59"/>
      <c r="AH693" s="59"/>
      <c r="AI693" s="59"/>
      <c r="AJ693" s="59"/>
      <c r="AK693" s="59"/>
      <c r="AL693" s="59"/>
      <c r="AM693" s="59"/>
      <c r="AN693" s="59"/>
      <c r="AO693" s="59"/>
      <c r="AP693" s="59"/>
      <c r="AQ693" s="59"/>
      <c r="AR693" s="59"/>
      <c r="AS693" s="59"/>
      <c r="AT693" s="59"/>
      <c r="AU693" s="59"/>
      <c r="AV693" s="59"/>
      <c r="AW693" s="59"/>
      <c r="AX693" s="59"/>
      <c r="AY693" s="59"/>
      <c r="AZ693" s="59"/>
      <c r="BA693" s="59"/>
      <c r="BB693" s="59"/>
      <c r="BC693" s="59"/>
      <c r="BD693" s="59"/>
      <c r="BE693" s="59"/>
      <c r="BF693" s="59"/>
      <c r="BG693" s="59"/>
    </row>
    <row r="694" spans="5:59" ht="14.1" customHeight="1"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  <c r="AD694" s="59"/>
      <c r="AE694" s="59"/>
      <c r="AF694" s="59"/>
      <c r="AG694" s="59"/>
      <c r="AH694" s="59"/>
      <c r="AI694" s="59"/>
      <c r="AJ694" s="59"/>
      <c r="AK694" s="59"/>
      <c r="AL694" s="59"/>
      <c r="AM694" s="59"/>
      <c r="AN694" s="59"/>
      <c r="AO694" s="59"/>
      <c r="AP694" s="59"/>
      <c r="AQ694" s="59"/>
      <c r="AR694" s="59"/>
      <c r="AS694" s="59"/>
      <c r="AT694" s="59"/>
      <c r="AU694" s="59"/>
      <c r="AV694" s="59"/>
      <c r="AW694" s="59"/>
      <c r="AX694" s="59"/>
      <c r="AY694" s="59"/>
      <c r="AZ694" s="59"/>
      <c r="BA694" s="59"/>
      <c r="BB694" s="59"/>
      <c r="BC694" s="59"/>
      <c r="BD694" s="59"/>
      <c r="BE694" s="59"/>
      <c r="BF694" s="59"/>
      <c r="BG694" s="59"/>
    </row>
    <row r="695" spans="5:59" ht="14.1" customHeight="1"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  <c r="AD695" s="59"/>
      <c r="AE695" s="59"/>
      <c r="AF695" s="59"/>
      <c r="AG695" s="59"/>
      <c r="AH695" s="59"/>
      <c r="AI695" s="59"/>
      <c r="AJ695" s="59"/>
      <c r="AK695" s="59"/>
      <c r="AL695" s="59"/>
      <c r="AM695" s="59"/>
      <c r="AN695" s="59"/>
      <c r="AO695" s="59"/>
      <c r="AP695" s="59"/>
      <c r="AQ695" s="59"/>
      <c r="AR695" s="59"/>
      <c r="AS695" s="59"/>
      <c r="AT695" s="59"/>
      <c r="AU695" s="59"/>
      <c r="AV695" s="59"/>
      <c r="AW695" s="59"/>
      <c r="AX695" s="59"/>
      <c r="AY695" s="59"/>
      <c r="AZ695" s="59"/>
      <c r="BA695" s="59"/>
      <c r="BB695" s="59"/>
      <c r="BC695" s="59"/>
      <c r="BD695" s="59"/>
      <c r="BE695" s="59"/>
      <c r="BF695" s="59"/>
      <c r="BG695" s="59"/>
    </row>
    <row r="696" spans="5:59" ht="14.1" customHeight="1"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59"/>
      <c r="AK696" s="59"/>
      <c r="AL696" s="59"/>
      <c r="AM696" s="59"/>
      <c r="AN696" s="59"/>
      <c r="AO696" s="59"/>
      <c r="AP696" s="59"/>
      <c r="AQ696" s="59"/>
      <c r="AR696" s="59"/>
      <c r="AS696" s="59"/>
      <c r="AT696" s="59"/>
      <c r="AU696" s="59"/>
      <c r="AV696" s="59"/>
      <c r="AW696" s="59"/>
      <c r="AX696" s="59"/>
      <c r="AY696" s="59"/>
      <c r="AZ696" s="59"/>
      <c r="BA696" s="59"/>
      <c r="BB696" s="59"/>
      <c r="BC696" s="59"/>
      <c r="BD696" s="59"/>
      <c r="BE696" s="59"/>
      <c r="BF696" s="59"/>
      <c r="BG696" s="59"/>
    </row>
    <row r="697" spans="5:59" ht="14.1" customHeight="1"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59"/>
      <c r="AE697" s="59"/>
      <c r="AF697" s="59"/>
      <c r="AG697" s="59"/>
      <c r="AH697" s="59"/>
      <c r="AI697" s="59"/>
      <c r="AJ697" s="59"/>
      <c r="AK697" s="59"/>
      <c r="AL697" s="59"/>
      <c r="AM697" s="59"/>
      <c r="AN697" s="59"/>
      <c r="AO697" s="59"/>
      <c r="AP697" s="59"/>
      <c r="AQ697" s="59"/>
      <c r="AR697" s="59"/>
      <c r="AS697" s="59"/>
      <c r="AT697" s="59"/>
      <c r="AU697" s="59"/>
      <c r="AV697" s="59"/>
      <c r="AW697" s="59"/>
      <c r="AX697" s="59"/>
      <c r="AY697" s="59"/>
      <c r="AZ697" s="59"/>
      <c r="BA697" s="59"/>
      <c r="BB697" s="59"/>
      <c r="BC697" s="59"/>
      <c r="BD697" s="59"/>
      <c r="BE697" s="59"/>
      <c r="BF697" s="59"/>
      <c r="BG697" s="59"/>
    </row>
    <row r="698" spans="5:59" ht="14.1" customHeight="1"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59"/>
      <c r="AE698" s="59"/>
      <c r="AF698" s="59"/>
      <c r="AG698" s="59"/>
      <c r="AH698" s="59"/>
      <c r="AI698" s="59"/>
      <c r="AJ698" s="59"/>
      <c r="AK698" s="59"/>
      <c r="AL698" s="59"/>
      <c r="AM698" s="59"/>
      <c r="AN698" s="59"/>
      <c r="AO698" s="59"/>
      <c r="AP698" s="59"/>
      <c r="AQ698" s="59"/>
      <c r="AR698" s="59"/>
      <c r="AS698" s="59"/>
      <c r="AT698" s="59"/>
      <c r="AU698" s="59"/>
      <c r="AV698" s="59"/>
      <c r="AW698" s="59"/>
      <c r="AX698" s="59"/>
      <c r="AY698" s="59"/>
      <c r="AZ698" s="59"/>
      <c r="BA698" s="59"/>
      <c r="BB698" s="59"/>
      <c r="BC698" s="59"/>
      <c r="BD698" s="59"/>
      <c r="BE698" s="59"/>
      <c r="BF698" s="59"/>
      <c r="BG698" s="59"/>
    </row>
    <row r="699" spans="5:59" ht="14.1" customHeight="1"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59"/>
      <c r="AE699" s="59"/>
      <c r="AF699" s="59"/>
      <c r="AG699" s="59"/>
      <c r="AH699" s="59"/>
      <c r="AI699" s="59"/>
      <c r="AJ699" s="59"/>
      <c r="AK699" s="59"/>
      <c r="AL699" s="59"/>
      <c r="AM699" s="59"/>
      <c r="AN699" s="59"/>
      <c r="AO699" s="59"/>
      <c r="AP699" s="59"/>
      <c r="AQ699" s="59"/>
      <c r="AR699" s="59"/>
      <c r="AS699" s="59"/>
      <c r="AT699" s="59"/>
      <c r="AU699" s="59"/>
      <c r="AV699" s="59"/>
      <c r="AW699" s="59"/>
      <c r="AX699" s="59"/>
      <c r="AY699" s="59"/>
      <c r="AZ699" s="59"/>
      <c r="BA699" s="59"/>
      <c r="BB699" s="59"/>
      <c r="BC699" s="59"/>
      <c r="BD699" s="59"/>
      <c r="BE699" s="59"/>
      <c r="BF699" s="59"/>
      <c r="BG699" s="59"/>
    </row>
    <row r="700" spans="5:59" ht="14.1" customHeight="1"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59"/>
      <c r="AE700" s="59"/>
      <c r="AF700" s="59"/>
      <c r="AG700" s="59"/>
      <c r="AH700" s="59"/>
      <c r="AI700" s="59"/>
      <c r="AJ700" s="59"/>
      <c r="AK700" s="59"/>
      <c r="AL700" s="59"/>
      <c r="AM700" s="59"/>
      <c r="AN700" s="59"/>
      <c r="AO700" s="59"/>
      <c r="AP700" s="59"/>
      <c r="AQ700" s="59"/>
      <c r="AR700" s="59"/>
      <c r="AS700" s="59"/>
      <c r="AT700" s="59"/>
      <c r="AU700" s="59"/>
      <c r="AV700" s="59"/>
      <c r="AW700" s="59"/>
      <c r="AX700" s="59"/>
      <c r="AY700" s="59"/>
      <c r="AZ700" s="59"/>
      <c r="BA700" s="59"/>
      <c r="BB700" s="59"/>
      <c r="BC700" s="59"/>
      <c r="BD700" s="59"/>
      <c r="BE700" s="59"/>
      <c r="BF700" s="59"/>
      <c r="BG700" s="59"/>
    </row>
    <row r="701" spans="5:59" ht="14.1" customHeight="1"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  <c r="AD701" s="59"/>
      <c r="AE701" s="59"/>
      <c r="AF701" s="59"/>
      <c r="AG701" s="59"/>
      <c r="AH701" s="59"/>
      <c r="AI701" s="59"/>
      <c r="AJ701" s="59"/>
      <c r="AK701" s="59"/>
      <c r="AL701" s="59"/>
      <c r="AM701" s="59"/>
      <c r="AN701" s="59"/>
      <c r="AO701" s="59"/>
      <c r="AP701" s="59"/>
      <c r="AQ701" s="59"/>
      <c r="AR701" s="59"/>
      <c r="AS701" s="59"/>
      <c r="AT701" s="59"/>
      <c r="AU701" s="59"/>
      <c r="AV701" s="59"/>
      <c r="AW701" s="59"/>
      <c r="AX701" s="59"/>
      <c r="AY701" s="59"/>
      <c r="AZ701" s="59"/>
      <c r="BA701" s="59"/>
      <c r="BB701" s="59"/>
      <c r="BC701" s="59"/>
      <c r="BD701" s="59"/>
      <c r="BE701" s="59"/>
      <c r="BF701" s="59"/>
      <c r="BG701" s="59"/>
    </row>
    <row r="702" spans="5:59" ht="14.1" customHeight="1"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  <c r="AD702" s="59"/>
      <c r="AE702" s="59"/>
      <c r="AF702" s="59"/>
      <c r="AG702" s="59"/>
      <c r="AH702" s="59"/>
      <c r="AI702" s="59"/>
      <c r="AJ702" s="59"/>
      <c r="AK702" s="59"/>
      <c r="AL702" s="59"/>
      <c r="AM702" s="59"/>
      <c r="AN702" s="59"/>
      <c r="AO702" s="59"/>
      <c r="AP702" s="59"/>
      <c r="AQ702" s="59"/>
      <c r="AR702" s="59"/>
      <c r="AS702" s="59"/>
      <c r="AT702" s="59"/>
      <c r="AU702" s="59"/>
      <c r="AV702" s="59"/>
      <c r="AW702" s="59"/>
      <c r="AX702" s="59"/>
      <c r="AY702" s="59"/>
      <c r="AZ702" s="59"/>
      <c r="BA702" s="59"/>
      <c r="BB702" s="59"/>
      <c r="BC702" s="59"/>
      <c r="BD702" s="59"/>
      <c r="BE702" s="59"/>
      <c r="BF702" s="59"/>
      <c r="BG702" s="59"/>
    </row>
    <row r="703" spans="5:59" ht="14.1" customHeight="1"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  <c r="AD703" s="59"/>
      <c r="AE703" s="59"/>
      <c r="AF703" s="59"/>
      <c r="AG703" s="59"/>
      <c r="AH703" s="59"/>
      <c r="AI703" s="59"/>
      <c r="AJ703" s="59"/>
      <c r="AK703" s="59"/>
      <c r="AL703" s="59"/>
      <c r="AM703" s="59"/>
      <c r="AN703" s="59"/>
      <c r="AO703" s="59"/>
      <c r="AP703" s="59"/>
      <c r="AQ703" s="59"/>
      <c r="AR703" s="59"/>
      <c r="AS703" s="59"/>
      <c r="AT703" s="59"/>
      <c r="AU703" s="59"/>
      <c r="AV703" s="59"/>
      <c r="AW703" s="59"/>
      <c r="AX703" s="59"/>
      <c r="AY703" s="59"/>
      <c r="AZ703" s="59"/>
      <c r="BA703" s="59"/>
      <c r="BB703" s="59"/>
      <c r="BC703" s="59"/>
      <c r="BD703" s="59"/>
      <c r="BE703" s="59"/>
      <c r="BF703" s="59"/>
      <c r="BG703" s="59"/>
    </row>
    <row r="704" spans="5:59" ht="14.1" customHeight="1"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59"/>
      <c r="AK704" s="59"/>
      <c r="AL704" s="59"/>
      <c r="AM704" s="59"/>
      <c r="AN704" s="59"/>
      <c r="AO704" s="59"/>
      <c r="AP704" s="59"/>
      <c r="AQ704" s="59"/>
      <c r="AR704" s="59"/>
      <c r="AS704" s="59"/>
      <c r="AT704" s="59"/>
      <c r="AU704" s="59"/>
      <c r="AV704" s="59"/>
      <c r="AW704" s="59"/>
      <c r="AX704" s="59"/>
      <c r="AY704" s="59"/>
      <c r="AZ704" s="59"/>
      <c r="BA704" s="59"/>
      <c r="BB704" s="59"/>
      <c r="BC704" s="59"/>
      <c r="BD704" s="59"/>
      <c r="BE704" s="59"/>
      <c r="BF704" s="59"/>
      <c r="BG704" s="59"/>
    </row>
    <row r="705" spans="5:59" ht="14.1" customHeight="1"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59"/>
      <c r="AE705" s="59"/>
      <c r="AF705" s="59"/>
      <c r="AG705" s="59"/>
      <c r="AH705" s="59"/>
      <c r="AI705" s="59"/>
      <c r="AJ705" s="59"/>
      <c r="AK705" s="59"/>
      <c r="AL705" s="59"/>
      <c r="AM705" s="59"/>
      <c r="AN705" s="59"/>
      <c r="AO705" s="59"/>
      <c r="AP705" s="59"/>
      <c r="AQ705" s="59"/>
      <c r="AR705" s="59"/>
      <c r="AS705" s="59"/>
      <c r="AT705" s="59"/>
      <c r="AU705" s="59"/>
      <c r="AV705" s="59"/>
      <c r="AW705" s="59"/>
      <c r="AX705" s="59"/>
      <c r="AY705" s="59"/>
      <c r="AZ705" s="59"/>
      <c r="BA705" s="59"/>
      <c r="BB705" s="59"/>
      <c r="BC705" s="59"/>
      <c r="BD705" s="59"/>
      <c r="BE705" s="59"/>
      <c r="BF705" s="59"/>
      <c r="BG705" s="59"/>
    </row>
    <row r="706" spans="5:59" ht="14.1" customHeight="1"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  <c r="AD706" s="59"/>
      <c r="AE706" s="59"/>
      <c r="AF706" s="59"/>
      <c r="AG706" s="59"/>
      <c r="AH706" s="59"/>
      <c r="AI706" s="59"/>
      <c r="AJ706" s="59"/>
      <c r="AK706" s="59"/>
      <c r="AL706" s="59"/>
      <c r="AM706" s="59"/>
      <c r="AN706" s="59"/>
      <c r="AO706" s="59"/>
      <c r="AP706" s="59"/>
      <c r="AQ706" s="59"/>
      <c r="AR706" s="59"/>
      <c r="AS706" s="59"/>
      <c r="AT706" s="59"/>
      <c r="AU706" s="59"/>
      <c r="AV706" s="59"/>
      <c r="AW706" s="59"/>
      <c r="AX706" s="59"/>
      <c r="AY706" s="59"/>
      <c r="AZ706" s="59"/>
      <c r="BA706" s="59"/>
      <c r="BB706" s="59"/>
      <c r="BC706" s="59"/>
      <c r="BD706" s="59"/>
      <c r="BE706" s="59"/>
      <c r="BF706" s="59"/>
      <c r="BG706" s="59"/>
    </row>
    <row r="707" spans="5:59" ht="14.1" customHeight="1"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59"/>
      <c r="AE707" s="59"/>
      <c r="AF707" s="59"/>
      <c r="AG707" s="59"/>
      <c r="AH707" s="59"/>
      <c r="AI707" s="59"/>
      <c r="AJ707" s="59"/>
      <c r="AK707" s="59"/>
      <c r="AL707" s="59"/>
      <c r="AM707" s="59"/>
      <c r="AN707" s="59"/>
      <c r="AO707" s="59"/>
      <c r="AP707" s="59"/>
      <c r="AQ707" s="59"/>
      <c r="AR707" s="59"/>
      <c r="AS707" s="59"/>
      <c r="AT707" s="59"/>
      <c r="AU707" s="59"/>
      <c r="AV707" s="59"/>
      <c r="AW707" s="59"/>
      <c r="AX707" s="59"/>
      <c r="AY707" s="59"/>
      <c r="AZ707" s="59"/>
      <c r="BA707" s="59"/>
      <c r="BB707" s="59"/>
      <c r="BC707" s="59"/>
      <c r="BD707" s="59"/>
      <c r="BE707" s="59"/>
      <c r="BF707" s="59"/>
      <c r="BG707" s="59"/>
    </row>
    <row r="708" spans="5:59" ht="14.1" customHeight="1"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59"/>
      <c r="AE708" s="59"/>
      <c r="AF708" s="59"/>
      <c r="AG708" s="59"/>
      <c r="AH708" s="59"/>
      <c r="AI708" s="59"/>
      <c r="AJ708" s="59"/>
      <c r="AK708" s="59"/>
      <c r="AL708" s="59"/>
      <c r="AM708" s="59"/>
      <c r="AN708" s="59"/>
      <c r="AO708" s="59"/>
      <c r="AP708" s="59"/>
      <c r="AQ708" s="59"/>
      <c r="AR708" s="59"/>
      <c r="AS708" s="59"/>
      <c r="AT708" s="59"/>
      <c r="AU708" s="59"/>
      <c r="AV708" s="59"/>
      <c r="AW708" s="59"/>
      <c r="AX708" s="59"/>
      <c r="AY708" s="59"/>
      <c r="AZ708" s="59"/>
      <c r="BA708" s="59"/>
      <c r="BB708" s="59"/>
      <c r="BC708" s="59"/>
      <c r="BD708" s="59"/>
      <c r="BE708" s="59"/>
      <c r="BF708" s="59"/>
      <c r="BG708" s="59"/>
    </row>
    <row r="709" spans="5:59" ht="14.1" customHeight="1"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  <c r="AD709" s="59"/>
      <c r="AE709" s="59"/>
      <c r="AF709" s="59"/>
      <c r="AG709" s="59"/>
      <c r="AH709" s="59"/>
      <c r="AI709" s="59"/>
      <c r="AJ709" s="59"/>
      <c r="AK709" s="59"/>
      <c r="AL709" s="59"/>
      <c r="AM709" s="59"/>
      <c r="AN709" s="59"/>
      <c r="AO709" s="59"/>
      <c r="AP709" s="59"/>
      <c r="AQ709" s="59"/>
      <c r="AR709" s="59"/>
      <c r="AS709" s="59"/>
      <c r="AT709" s="59"/>
      <c r="AU709" s="59"/>
      <c r="AV709" s="59"/>
      <c r="AW709" s="59"/>
      <c r="AX709" s="59"/>
      <c r="AY709" s="59"/>
      <c r="AZ709" s="59"/>
      <c r="BA709" s="59"/>
      <c r="BB709" s="59"/>
      <c r="BC709" s="59"/>
      <c r="BD709" s="59"/>
      <c r="BE709" s="59"/>
      <c r="BF709" s="59"/>
      <c r="BG709" s="59"/>
    </row>
    <row r="710" spans="5:59" ht="14.1" customHeight="1"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  <c r="AD710" s="59"/>
      <c r="AE710" s="59"/>
      <c r="AF710" s="59"/>
      <c r="AG710" s="59"/>
      <c r="AH710" s="59"/>
      <c r="AI710" s="59"/>
      <c r="AJ710" s="59"/>
      <c r="AK710" s="59"/>
      <c r="AL710" s="59"/>
      <c r="AM710" s="59"/>
      <c r="AN710" s="59"/>
      <c r="AO710" s="59"/>
      <c r="AP710" s="59"/>
      <c r="AQ710" s="59"/>
      <c r="AR710" s="59"/>
      <c r="AS710" s="59"/>
      <c r="AT710" s="59"/>
      <c r="AU710" s="59"/>
      <c r="AV710" s="59"/>
      <c r="AW710" s="59"/>
      <c r="AX710" s="59"/>
      <c r="AY710" s="59"/>
      <c r="AZ710" s="59"/>
      <c r="BA710" s="59"/>
      <c r="BB710" s="59"/>
      <c r="BC710" s="59"/>
      <c r="BD710" s="59"/>
      <c r="BE710" s="59"/>
      <c r="BF710" s="59"/>
      <c r="BG710" s="59"/>
    </row>
    <row r="711" spans="5:59" ht="14.1" customHeight="1"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  <c r="AE711" s="59"/>
      <c r="AF711" s="59"/>
      <c r="AG711" s="59"/>
      <c r="AH711" s="59"/>
      <c r="AI711" s="59"/>
      <c r="AJ711" s="59"/>
      <c r="AK711" s="59"/>
      <c r="AL711" s="59"/>
      <c r="AM711" s="59"/>
      <c r="AN711" s="59"/>
      <c r="AO711" s="59"/>
      <c r="AP711" s="59"/>
      <c r="AQ711" s="59"/>
      <c r="AR711" s="59"/>
      <c r="AS711" s="59"/>
      <c r="AT711" s="59"/>
      <c r="AU711" s="59"/>
      <c r="AV711" s="59"/>
      <c r="AW711" s="59"/>
      <c r="AX711" s="59"/>
      <c r="AY711" s="59"/>
      <c r="AZ711" s="59"/>
      <c r="BA711" s="59"/>
      <c r="BB711" s="59"/>
      <c r="BC711" s="59"/>
      <c r="BD711" s="59"/>
      <c r="BE711" s="59"/>
      <c r="BF711" s="59"/>
      <c r="BG711" s="59"/>
    </row>
    <row r="712" spans="5:59" ht="14.1" customHeight="1"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  <c r="AD712" s="59"/>
      <c r="AE712" s="59"/>
      <c r="AF712" s="59"/>
      <c r="AG712" s="59"/>
      <c r="AH712" s="59"/>
      <c r="AI712" s="59"/>
      <c r="AJ712" s="59"/>
      <c r="AK712" s="59"/>
      <c r="AL712" s="59"/>
      <c r="AM712" s="59"/>
      <c r="AN712" s="59"/>
      <c r="AO712" s="59"/>
      <c r="AP712" s="59"/>
      <c r="AQ712" s="59"/>
      <c r="AR712" s="59"/>
      <c r="AS712" s="59"/>
      <c r="AT712" s="59"/>
      <c r="AU712" s="59"/>
      <c r="AV712" s="59"/>
      <c r="AW712" s="59"/>
      <c r="AX712" s="59"/>
      <c r="AY712" s="59"/>
      <c r="AZ712" s="59"/>
      <c r="BA712" s="59"/>
      <c r="BB712" s="59"/>
      <c r="BC712" s="59"/>
      <c r="BD712" s="59"/>
      <c r="BE712" s="59"/>
      <c r="BF712" s="59"/>
      <c r="BG712" s="59"/>
    </row>
    <row r="713" spans="5:59" ht="14.1" customHeight="1"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  <c r="AD713" s="59"/>
      <c r="AE713" s="59"/>
      <c r="AF713" s="59"/>
      <c r="AG713" s="59"/>
      <c r="AH713" s="59"/>
      <c r="AI713" s="59"/>
      <c r="AJ713" s="59"/>
      <c r="AK713" s="59"/>
      <c r="AL713" s="59"/>
      <c r="AM713" s="59"/>
      <c r="AN713" s="59"/>
      <c r="AO713" s="59"/>
      <c r="AP713" s="59"/>
      <c r="AQ713" s="59"/>
      <c r="AR713" s="59"/>
      <c r="AS713" s="59"/>
      <c r="AT713" s="59"/>
      <c r="AU713" s="59"/>
      <c r="AV713" s="59"/>
      <c r="AW713" s="59"/>
      <c r="AX713" s="59"/>
      <c r="AY713" s="59"/>
      <c r="AZ713" s="59"/>
      <c r="BA713" s="59"/>
      <c r="BB713" s="59"/>
      <c r="BC713" s="59"/>
      <c r="BD713" s="59"/>
      <c r="BE713" s="59"/>
      <c r="BF713" s="59"/>
      <c r="BG713" s="59"/>
    </row>
    <row r="714" spans="5:59" ht="14.1" customHeight="1"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59"/>
      <c r="AE714" s="59"/>
      <c r="AF714" s="59"/>
      <c r="AG714" s="59"/>
      <c r="AH714" s="59"/>
      <c r="AI714" s="59"/>
      <c r="AJ714" s="59"/>
      <c r="AK714" s="59"/>
      <c r="AL714" s="59"/>
      <c r="AM714" s="59"/>
      <c r="AN714" s="59"/>
      <c r="AO714" s="59"/>
      <c r="AP714" s="59"/>
      <c r="AQ714" s="59"/>
      <c r="AR714" s="59"/>
      <c r="AS714" s="59"/>
      <c r="AT714" s="59"/>
      <c r="AU714" s="59"/>
      <c r="AV714" s="59"/>
      <c r="AW714" s="59"/>
      <c r="AX714" s="59"/>
      <c r="AY714" s="59"/>
      <c r="AZ714" s="59"/>
      <c r="BA714" s="59"/>
      <c r="BB714" s="59"/>
      <c r="BC714" s="59"/>
      <c r="BD714" s="59"/>
      <c r="BE714" s="59"/>
      <c r="BF714" s="59"/>
      <c r="BG714" s="59"/>
    </row>
    <row r="715" spans="5:59" ht="14.1" customHeight="1"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59"/>
      <c r="AK715" s="59"/>
      <c r="AL715" s="59"/>
      <c r="AM715" s="59"/>
      <c r="AN715" s="59"/>
      <c r="AO715" s="59"/>
      <c r="AP715" s="59"/>
      <c r="AQ715" s="59"/>
      <c r="AR715" s="59"/>
      <c r="AS715" s="59"/>
      <c r="AT715" s="59"/>
      <c r="AU715" s="59"/>
      <c r="AV715" s="59"/>
      <c r="AW715" s="59"/>
      <c r="AX715" s="59"/>
      <c r="AY715" s="59"/>
      <c r="AZ715" s="59"/>
      <c r="BA715" s="59"/>
      <c r="BB715" s="59"/>
      <c r="BC715" s="59"/>
      <c r="BD715" s="59"/>
      <c r="BE715" s="59"/>
      <c r="BF715" s="59"/>
      <c r="BG715" s="59"/>
    </row>
    <row r="716" spans="5:59" ht="14.1" customHeight="1"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59"/>
      <c r="AE716" s="59"/>
      <c r="AF716" s="59"/>
      <c r="AG716" s="59"/>
      <c r="AH716" s="59"/>
      <c r="AI716" s="59"/>
      <c r="AJ716" s="59"/>
      <c r="AK716" s="59"/>
      <c r="AL716" s="59"/>
      <c r="AM716" s="59"/>
      <c r="AN716" s="59"/>
      <c r="AO716" s="59"/>
      <c r="AP716" s="59"/>
      <c r="AQ716" s="59"/>
      <c r="AR716" s="59"/>
      <c r="AS716" s="59"/>
      <c r="AT716" s="59"/>
      <c r="AU716" s="59"/>
      <c r="AV716" s="59"/>
      <c r="AW716" s="59"/>
      <c r="AX716" s="59"/>
      <c r="AY716" s="59"/>
      <c r="AZ716" s="59"/>
      <c r="BA716" s="59"/>
      <c r="BB716" s="59"/>
      <c r="BC716" s="59"/>
      <c r="BD716" s="59"/>
      <c r="BE716" s="59"/>
      <c r="BF716" s="59"/>
      <c r="BG716" s="59"/>
    </row>
    <row r="717" spans="5:59" ht="14.1" customHeight="1"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  <c r="AD717" s="59"/>
      <c r="AE717" s="59"/>
      <c r="AF717" s="59"/>
      <c r="AG717" s="59"/>
      <c r="AH717" s="59"/>
      <c r="AI717" s="59"/>
      <c r="AJ717" s="59"/>
      <c r="AK717" s="59"/>
      <c r="AL717" s="59"/>
      <c r="AM717" s="59"/>
      <c r="AN717" s="59"/>
      <c r="AO717" s="59"/>
      <c r="AP717" s="59"/>
      <c r="AQ717" s="59"/>
      <c r="AR717" s="59"/>
      <c r="AS717" s="59"/>
      <c r="AT717" s="59"/>
      <c r="AU717" s="59"/>
      <c r="AV717" s="59"/>
      <c r="AW717" s="59"/>
      <c r="AX717" s="59"/>
      <c r="AY717" s="59"/>
      <c r="AZ717" s="59"/>
      <c r="BA717" s="59"/>
      <c r="BB717" s="59"/>
      <c r="BC717" s="59"/>
      <c r="BD717" s="59"/>
      <c r="BE717" s="59"/>
      <c r="BF717" s="59"/>
      <c r="BG717" s="59"/>
    </row>
    <row r="718" spans="5:59" ht="14.1" customHeight="1"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  <c r="AD718" s="59"/>
      <c r="AE718" s="59"/>
      <c r="AF718" s="59"/>
      <c r="AG718" s="59"/>
      <c r="AH718" s="59"/>
      <c r="AI718" s="59"/>
      <c r="AJ718" s="59"/>
      <c r="AK718" s="59"/>
      <c r="AL718" s="59"/>
      <c r="AM718" s="59"/>
      <c r="AN718" s="59"/>
      <c r="AO718" s="59"/>
      <c r="AP718" s="59"/>
      <c r="AQ718" s="59"/>
      <c r="AR718" s="59"/>
      <c r="AS718" s="59"/>
      <c r="AT718" s="59"/>
      <c r="AU718" s="59"/>
      <c r="AV718" s="59"/>
      <c r="AW718" s="59"/>
      <c r="AX718" s="59"/>
      <c r="AY718" s="59"/>
      <c r="AZ718" s="59"/>
      <c r="BA718" s="59"/>
      <c r="BB718" s="59"/>
      <c r="BC718" s="59"/>
      <c r="BD718" s="59"/>
      <c r="BE718" s="59"/>
      <c r="BF718" s="59"/>
      <c r="BG718" s="59"/>
    </row>
    <row r="719" spans="5:59" ht="14.1" customHeight="1"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  <c r="AD719" s="59"/>
      <c r="AE719" s="59"/>
      <c r="AF719" s="59"/>
      <c r="AG719" s="59"/>
      <c r="AH719" s="59"/>
      <c r="AI719" s="59"/>
      <c r="AJ719" s="59"/>
      <c r="AK719" s="59"/>
      <c r="AL719" s="59"/>
      <c r="AM719" s="59"/>
      <c r="AN719" s="59"/>
      <c r="AO719" s="59"/>
      <c r="AP719" s="59"/>
      <c r="AQ719" s="59"/>
      <c r="AR719" s="59"/>
      <c r="AS719" s="59"/>
      <c r="AT719" s="59"/>
      <c r="AU719" s="59"/>
      <c r="AV719" s="59"/>
      <c r="AW719" s="59"/>
      <c r="AX719" s="59"/>
      <c r="AY719" s="59"/>
      <c r="AZ719" s="59"/>
      <c r="BA719" s="59"/>
      <c r="BB719" s="59"/>
      <c r="BC719" s="59"/>
      <c r="BD719" s="59"/>
      <c r="BE719" s="59"/>
      <c r="BF719" s="59"/>
      <c r="BG719" s="59"/>
    </row>
    <row r="720" spans="5:59" ht="14.1" customHeight="1"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  <c r="AD720" s="59"/>
      <c r="AE720" s="59"/>
      <c r="AF720" s="59"/>
      <c r="AG720" s="59"/>
      <c r="AH720" s="59"/>
      <c r="AI720" s="59"/>
      <c r="AJ720" s="59"/>
      <c r="AK720" s="59"/>
      <c r="AL720" s="59"/>
      <c r="AM720" s="59"/>
      <c r="AN720" s="59"/>
      <c r="AO720" s="59"/>
      <c r="AP720" s="59"/>
      <c r="AQ720" s="59"/>
      <c r="AR720" s="59"/>
      <c r="AS720" s="59"/>
      <c r="AT720" s="59"/>
      <c r="AU720" s="59"/>
      <c r="AV720" s="59"/>
      <c r="AW720" s="59"/>
      <c r="AX720" s="59"/>
      <c r="AY720" s="59"/>
      <c r="AZ720" s="59"/>
      <c r="BA720" s="59"/>
      <c r="BB720" s="59"/>
      <c r="BC720" s="59"/>
      <c r="BD720" s="59"/>
      <c r="BE720" s="59"/>
      <c r="BF720" s="59"/>
      <c r="BG720" s="59"/>
    </row>
    <row r="721" spans="5:59" ht="14.1" customHeight="1"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59"/>
      <c r="AE721" s="59"/>
      <c r="AF721" s="59"/>
      <c r="AG721" s="59"/>
      <c r="AH721" s="59"/>
      <c r="AI721" s="59"/>
      <c r="AJ721" s="59"/>
      <c r="AK721" s="59"/>
      <c r="AL721" s="59"/>
      <c r="AM721" s="59"/>
      <c r="AN721" s="59"/>
      <c r="AO721" s="59"/>
      <c r="AP721" s="59"/>
      <c r="AQ721" s="59"/>
      <c r="AR721" s="59"/>
      <c r="AS721" s="59"/>
      <c r="AT721" s="59"/>
      <c r="AU721" s="59"/>
      <c r="AV721" s="59"/>
      <c r="AW721" s="59"/>
      <c r="AX721" s="59"/>
      <c r="AY721" s="59"/>
      <c r="AZ721" s="59"/>
      <c r="BA721" s="59"/>
      <c r="BB721" s="59"/>
      <c r="BC721" s="59"/>
      <c r="BD721" s="59"/>
      <c r="BE721" s="59"/>
      <c r="BF721" s="59"/>
      <c r="BG721" s="59"/>
    </row>
    <row r="722" spans="5:59" ht="14.1" customHeight="1"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59"/>
      <c r="AE722" s="59"/>
      <c r="AF722" s="59"/>
      <c r="AG722" s="59"/>
      <c r="AH722" s="59"/>
      <c r="AI722" s="59"/>
      <c r="AJ722" s="59"/>
      <c r="AK722" s="59"/>
      <c r="AL722" s="59"/>
      <c r="AM722" s="59"/>
      <c r="AN722" s="59"/>
      <c r="AO722" s="59"/>
      <c r="AP722" s="59"/>
      <c r="AQ722" s="59"/>
      <c r="AR722" s="59"/>
      <c r="AS722" s="59"/>
      <c r="AT722" s="59"/>
      <c r="AU722" s="59"/>
      <c r="AV722" s="59"/>
      <c r="AW722" s="59"/>
      <c r="AX722" s="59"/>
      <c r="AY722" s="59"/>
      <c r="AZ722" s="59"/>
      <c r="BA722" s="59"/>
      <c r="BB722" s="59"/>
      <c r="BC722" s="59"/>
      <c r="BD722" s="59"/>
      <c r="BE722" s="59"/>
      <c r="BF722" s="59"/>
      <c r="BG722" s="59"/>
    </row>
    <row r="723" spans="5:59" ht="14.1" customHeight="1"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  <c r="AD723" s="59"/>
      <c r="AE723" s="59"/>
      <c r="AF723" s="59"/>
      <c r="AG723" s="59"/>
      <c r="AH723" s="59"/>
      <c r="AI723" s="59"/>
      <c r="AJ723" s="59"/>
      <c r="AK723" s="59"/>
      <c r="AL723" s="59"/>
      <c r="AM723" s="59"/>
      <c r="AN723" s="59"/>
      <c r="AO723" s="59"/>
      <c r="AP723" s="59"/>
      <c r="AQ723" s="59"/>
      <c r="AR723" s="59"/>
      <c r="AS723" s="59"/>
      <c r="AT723" s="59"/>
      <c r="AU723" s="59"/>
      <c r="AV723" s="59"/>
      <c r="AW723" s="59"/>
      <c r="AX723" s="59"/>
      <c r="AY723" s="59"/>
      <c r="AZ723" s="59"/>
      <c r="BA723" s="59"/>
      <c r="BB723" s="59"/>
      <c r="BC723" s="59"/>
      <c r="BD723" s="59"/>
      <c r="BE723" s="59"/>
      <c r="BF723" s="59"/>
      <c r="BG723" s="59"/>
    </row>
    <row r="724" spans="5:59" ht="14.1" customHeight="1"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  <c r="AD724" s="59"/>
      <c r="AE724" s="59"/>
      <c r="AF724" s="59"/>
      <c r="AG724" s="59"/>
      <c r="AH724" s="59"/>
      <c r="AI724" s="59"/>
      <c r="AJ724" s="59"/>
      <c r="AK724" s="59"/>
      <c r="AL724" s="59"/>
      <c r="AM724" s="59"/>
      <c r="AN724" s="59"/>
      <c r="AO724" s="59"/>
      <c r="AP724" s="59"/>
      <c r="AQ724" s="59"/>
      <c r="AR724" s="59"/>
      <c r="AS724" s="59"/>
      <c r="AT724" s="59"/>
      <c r="AU724" s="59"/>
      <c r="AV724" s="59"/>
      <c r="AW724" s="59"/>
      <c r="AX724" s="59"/>
      <c r="AY724" s="59"/>
      <c r="AZ724" s="59"/>
      <c r="BA724" s="59"/>
      <c r="BB724" s="59"/>
      <c r="BC724" s="59"/>
      <c r="BD724" s="59"/>
      <c r="BE724" s="59"/>
      <c r="BF724" s="59"/>
      <c r="BG724" s="59"/>
    </row>
    <row r="725" spans="5:59" ht="14.1" customHeight="1"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59"/>
      <c r="AK725" s="59"/>
      <c r="AL725" s="59"/>
      <c r="AM725" s="59"/>
      <c r="AN725" s="59"/>
      <c r="AO725" s="59"/>
      <c r="AP725" s="59"/>
      <c r="AQ725" s="59"/>
      <c r="AR725" s="59"/>
      <c r="AS725" s="59"/>
      <c r="AT725" s="59"/>
      <c r="AU725" s="59"/>
      <c r="AV725" s="59"/>
      <c r="AW725" s="59"/>
      <c r="AX725" s="59"/>
      <c r="AY725" s="59"/>
      <c r="AZ725" s="59"/>
      <c r="BA725" s="59"/>
      <c r="BB725" s="59"/>
      <c r="BC725" s="59"/>
      <c r="BD725" s="59"/>
      <c r="BE725" s="59"/>
      <c r="BF725" s="59"/>
      <c r="BG725" s="59"/>
    </row>
    <row r="726" spans="5:59" ht="14.1" customHeight="1"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59"/>
      <c r="AE726" s="59"/>
      <c r="AF726" s="59"/>
      <c r="AG726" s="59"/>
      <c r="AH726" s="59"/>
      <c r="AI726" s="59"/>
      <c r="AJ726" s="59"/>
      <c r="AK726" s="59"/>
      <c r="AL726" s="59"/>
      <c r="AM726" s="59"/>
      <c r="AN726" s="59"/>
      <c r="AO726" s="59"/>
      <c r="AP726" s="59"/>
      <c r="AQ726" s="59"/>
      <c r="AR726" s="59"/>
      <c r="AS726" s="59"/>
      <c r="AT726" s="59"/>
      <c r="AU726" s="59"/>
      <c r="AV726" s="59"/>
      <c r="AW726" s="59"/>
      <c r="AX726" s="59"/>
      <c r="AY726" s="59"/>
      <c r="AZ726" s="59"/>
      <c r="BA726" s="59"/>
      <c r="BB726" s="59"/>
      <c r="BC726" s="59"/>
      <c r="BD726" s="59"/>
      <c r="BE726" s="59"/>
      <c r="BF726" s="59"/>
      <c r="BG726" s="59"/>
    </row>
    <row r="727" spans="5:59" ht="14.1" customHeight="1"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  <c r="AD727" s="59"/>
      <c r="AE727" s="59"/>
      <c r="AF727" s="59"/>
      <c r="AG727" s="59"/>
      <c r="AH727" s="59"/>
      <c r="AI727" s="59"/>
      <c r="AJ727" s="59"/>
      <c r="AK727" s="59"/>
      <c r="AL727" s="59"/>
      <c r="AM727" s="59"/>
      <c r="AN727" s="59"/>
      <c r="AO727" s="59"/>
      <c r="AP727" s="59"/>
      <c r="AQ727" s="59"/>
      <c r="AR727" s="59"/>
      <c r="AS727" s="59"/>
      <c r="AT727" s="59"/>
      <c r="AU727" s="59"/>
      <c r="AV727" s="59"/>
      <c r="AW727" s="59"/>
      <c r="AX727" s="59"/>
      <c r="AY727" s="59"/>
      <c r="AZ727" s="59"/>
      <c r="BA727" s="59"/>
      <c r="BB727" s="59"/>
      <c r="BC727" s="59"/>
      <c r="BD727" s="59"/>
      <c r="BE727" s="59"/>
      <c r="BF727" s="59"/>
      <c r="BG727" s="59"/>
    </row>
    <row r="728" spans="5:59" ht="14.1" customHeight="1"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  <c r="AD728" s="59"/>
      <c r="AE728" s="59"/>
      <c r="AF728" s="59"/>
      <c r="AG728" s="59"/>
      <c r="AH728" s="59"/>
      <c r="AI728" s="59"/>
      <c r="AJ728" s="59"/>
      <c r="AK728" s="59"/>
      <c r="AL728" s="59"/>
      <c r="AM728" s="59"/>
      <c r="AN728" s="59"/>
      <c r="AO728" s="59"/>
      <c r="AP728" s="59"/>
      <c r="AQ728" s="59"/>
      <c r="AR728" s="59"/>
      <c r="AS728" s="59"/>
      <c r="AT728" s="59"/>
      <c r="AU728" s="59"/>
      <c r="AV728" s="59"/>
      <c r="AW728" s="59"/>
      <c r="AX728" s="59"/>
      <c r="AY728" s="59"/>
      <c r="AZ728" s="59"/>
      <c r="BA728" s="59"/>
      <c r="BB728" s="59"/>
      <c r="BC728" s="59"/>
      <c r="BD728" s="59"/>
      <c r="BE728" s="59"/>
      <c r="BF728" s="59"/>
      <c r="BG728" s="59"/>
    </row>
    <row r="729" spans="5:59" ht="14.1" customHeight="1"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  <c r="AD729" s="59"/>
      <c r="AE729" s="59"/>
      <c r="AF729" s="59"/>
      <c r="AG729" s="59"/>
      <c r="AH729" s="59"/>
      <c r="AI729" s="59"/>
      <c r="AJ729" s="59"/>
      <c r="AK729" s="59"/>
      <c r="AL729" s="59"/>
      <c r="AM729" s="59"/>
      <c r="AN729" s="59"/>
      <c r="AO729" s="59"/>
      <c r="AP729" s="59"/>
      <c r="AQ729" s="59"/>
      <c r="AR729" s="59"/>
      <c r="AS729" s="59"/>
      <c r="AT729" s="59"/>
      <c r="AU729" s="59"/>
      <c r="AV729" s="59"/>
      <c r="AW729" s="59"/>
      <c r="AX729" s="59"/>
      <c r="AY729" s="59"/>
      <c r="AZ729" s="59"/>
      <c r="BA729" s="59"/>
      <c r="BB729" s="59"/>
      <c r="BC729" s="59"/>
      <c r="BD729" s="59"/>
      <c r="BE729" s="59"/>
      <c r="BF729" s="59"/>
      <c r="BG729" s="59"/>
    </row>
    <row r="730" spans="5:59" ht="14.1" customHeight="1"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  <c r="AD730" s="59"/>
      <c r="AE730" s="59"/>
      <c r="AF730" s="59"/>
      <c r="AG730" s="59"/>
      <c r="AH730" s="59"/>
      <c r="AI730" s="59"/>
      <c r="AJ730" s="59"/>
      <c r="AK730" s="59"/>
      <c r="AL730" s="59"/>
      <c r="AM730" s="59"/>
      <c r="AN730" s="59"/>
      <c r="AO730" s="59"/>
      <c r="AP730" s="59"/>
      <c r="AQ730" s="59"/>
      <c r="AR730" s="59"/>
      <c r="AS730" s="59"/>
      <c r="AT730" s="59"/>
      <c r="AU730" s="59"/>
      <c r="AV730" s="59"/>
      <c r="AW730" s="59"/>
      <c r="AX730" s="59"/>
      <c r="AY730" s="59"/>
      <c r="AZ730" s="59"/>
      <c r="BA730" s="59"/>
      <c r="BB730" s="59"/>
      <c r="BC730" s="59"/>
      <c r="BD730" s="59"/>
      <c r="BE730" s="59"/>
      <c r="BF730" s="59"/>
      <c r="BG730" s="59"/>
    </row>
    <row r="731" spans="5:59" ht="14.1" customHeight="1"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  <c r="AD731" s="59"/>
      <c r="AE731" s="59"/>
      <c r="AF731" s="59"/>
      <c r="AG731" s="59"/>
      <c r="AH731" s="59"/>
      <c r="AI731" s="59"/>
      <c r="AJ731" s="59"/>
      <c r="AK731" s="59"/>
      <c r="AL731" s="59"/>
      <c r="AM731" s="59"/>
      <c r="AN731" s="59"/>
      <c r="AO731" s="59"/>
      <c r="AP731" s="59"/>
      <c r="AQ731" s="59"/>
      <c r="AR731" s="59"/>
      <c r="AS731" s="59"/>
      <c r="AT731" s="59"/>
      <c r="AU731" s="59"/>
      <c r="AV731" s="59"/>
      <c r="AW731" s="59"/>
      <c r="AX731" s="59"/>
      <c r="AY731" s="59"/>
      <c r="AZ731" s="59"/>
      <c r="BA731" s="59"/>
      <c r="BB731" s="59"/>
      <c r="BC731" s="59"/>
      <c r="BD731" s="59"/>
      <c r="BE731" s="59"/>
      <c r="BF731" s="59"/>
      <c r="BG731" s="59"/>
    </row>
    <row r="732" spans="5:59" ht="14.1" customHeight="1"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59"/>
      <c r="AE732" s="59"/>
      <c r="AF732" s="59"/>
      <c r="AG732" s="59"/>
      <c r="AH732" s="59"/>
      <c r="AI732" s="59"/>
      <c r="AJ732" s="59"/>
      <c r="AK732" s="59"/>
      <c r="AL732" s="59"/>
      <c r="AM732" s="59"/>
      <c r="AN732" s="59"/>
      <c r="AO732" s="59"/>
      <c r="AP732" s="59"/>
      <c r="AQ732" s="59"/>
      <c r="AR732" s="59"/>
      <c r="AS732" s="59"/>
      <c r="AT732" s="59"/>
      <c r="AU732" s="59"/>
      <c r="AV732" s="59"/>
      <c r="AW732" s="59"/>
      <c r="AX732" s="59"/>
      <c r="AY732" s="59"/>
      <c r="AZ732" s="59"/>
      <c r="BA732" s="59"/>
      <c r="BB732" s="59"/>
      <c r="BC732" s="59"/>
      <c r="BD732" s="59"/>
      <c r="BE732" s="59"/>
      <c r="BF732" s="59"/>
      <c r="BG732" s="59"/>
    </row>
    <row r="733" spans="5:59" ht="14.1" customHeight="1"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59"/>
      <c r="AE733" s="59"/>
      <c r="AF733" s="59"/>
      <c r="AG733" s="59"/>
      <c r="AH733" s="59"/>
      <c r="AI733" s="59"/>
      <c r="AJ733" s="59"/>
      <c r="AK733" s="59"/>
      <c r="AL733" s="59"/>
      <c r="AM733" s="59"/>
      <c r="AN733" s="59"/>
      <c r="AO733" s="59"/>
      <c r="AP733" s="59"/>
      <c r="AQ733" s="59"/>
      <c r="AR733" s="59"/>
      <c r="AS733" s="59"/>
      <c r="AT733" s="59"/>
      <c r="AU733" s="59"/>
      <c r="AV733" s="59"/>
      <c r="AW733" s="59"/>
      <c r="AX733" s="59"/>
      <c r="AY733" s="59"/>
      <c r="AZ733" s="59"/>
      <c r="BA733" s="59"/>
      <c r="BB733" s="59"/>
      <c r="BC733" s="59"/>
      <c r="BD733" s="59"/>
      <c r="BE733" s="59"/>
      <c r="BF733" s="59"/>
      <c r="BG733" s="59"/>
    </row>
    <row r="734" spans="5:59" ht="14.1" customHeight="1"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  <c r="AD734" s="59"/>
      <c r="AE734" s="59"/>
      <c r="AF734" s="59"/>
      <c r="AG734" s="59"/>
      <c r="AH734" s="59"/>
      <c r="AI734" s="59"/>
      <c r="AJ734" s="59"/>
      <c r="AK734" s="59"/>
      <c r="AL734" s="59"/>
      <c r="AM734" s="59"/>
      <c r="AN734" s="59"/>
      <c r="AO734" s="59"/>
      <c r="AP734" s="59"/>
      <c r="AQ734" s="59"/>
      <c r="AR734" s="59"/>
      <c r="AS734" s="59"/>
      <c r="AT734" s="59"/>
      <c r="AU734" s="59"/>
      <c r="AV734" s="59"/>
      <c r="AW734" s="59"/>
      <c r="AX734" s="59"/>
      <c r="AY734" s="59"/>
      <c r="AZ734" s="59"/>
      <c r="BA734" s="59"/>
      <c r="BB734" s="59"/>
      <c r="BC734" s="59"/>
      <c r="BD734" s="59"/>
      <c r="BE734" s="59"/>
      <c r="BF734" s="59"/>
      <c r="BG734" s="59"/>
    </row>
    <row r="735" spans="5:59" ht="14.1" customHeight="1"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  <c r="AD735" s="59"/>
      <c r="AE735" s="59"/>
      <c r="AF735" s="59"/>
      <c r="AG735" s="59"/>
      <c r="AH735" s="59"/>
      <c r="AI735" s="59"/>
      <c r="AJ735" s="59"/>
      <c r="AK735" s="59"/>
      <c r="AL735" s="59"/>
      <c r="AM735" s="59"/>
      <c r="AN735" s="59"/>
      <c r="AO735" s="59"/>
      <c r="AP735" s="59"/>
      <c r="AQ735" s="59"/>
      <c r="AR735" s="59"/>
      <c r="AS735" s="59"/>
      <c r="AT735" s="59"/>
      <c r="AU735" s="59"/>
      <c r="AV735" s="59"/>
      <c r="AW735" s="59"/>
      <c r="AX735" s="59"/>
      <c r="AY735" s="59"/>
      <c r="AZ735" s="59"/>
      <c r="BA735" s="59"/>
      <c r="BB735" s="59"/>
      <c r="BC735" s="59"/>
      <c r="BD735" s="59"/>
      <c r="BE735" s="59"/>
      <c r="BF735" s="59"/>
      <c r="BG735" s="59"/>
    </row>
    <row r="736" spans="5:59" ht="14.1" customHeight="1"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  <c r="AD736" s="59"/>
      <c r="AE736" s="59"/>
      <c r="AF736" s="59"/>
      <c r="AG736" s="59"/>
      <c r="AH736" s="59"/>
      <c r="AI736" s="59"/>
      <c r="AJ736" s="59"/>
      <c r="AK736" s="59"/>
      <c r="AL736" s="59"/>
      <c r="AM736" s="59"/>
      <c r="AN736" s="59"/>
      <c r="AO736" s="59"/>
      <c r="AP736" s="59"/>
      <c r="AQ736" s="59"/>
      <c r="AR736" s="59"/>
      <c r="AS736" s="59"/>
      <c r="AT736" s="59"/>
      <c r="AU736" s="59"/>
      <c r="AV736" s="59"/>
      <c r="AW736" s="59"/>
      <c r="AX736" s="59"/>
      <c r="AY736" s="59"/>
      <c r="AZ736" s="59"/>
      <c r="BA736" s="59"/>
      <c r="BB736" s="59"/>
      <c r="BC736" s="59"/>
      <c r="BD736" s="59"/>
      <c r="BE736" s="59"/>
      <c r="BF736" s="59"/>
      <c r="BG736" s="59"/>
    </row>
    <row r="737" spans="5:59" ht="14.1" customHeight="1"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  <c r="AD737" s="59"/>
      <c r="AE737" s="59"/>
      <c r="AF737" s="59"/>
      <c r="AG737" s="59"/>
      <c r="AH737" s="59"/>
      <c r="AI737" s="59"/>
      <c r="AJ737" s="59"/>
      <c r="AK737" s="59"/>
      <c r="AL737" s="59"/>
      <c r="AM737" s="59"/>
      <c r="AN737" s="59"/>
      <c r="AO737" s="59"/>
      <c r="AP737" s="59"/>
      <c r="AQ737" s="59"/>
      <c r="AR737" s="59"/>
      <c r="AS737" s="59"/>
      <c r="AT737" s="59"/>
      <c r="AU737" s="59"/>
      <c r="AV737" s="59"/>
      <c r="AW737" s="59"/>
      <c r="AX737" s="59"/>
      <c r="AY737" s="59"/>
      <c r="AZ737" s="59"/>
      <c r="BA737" s="59"/>
      <c r="BB737" s="59"/>
      <c r="BC737" s="59"/>
      <c r="BD737" s="59"/>
      <c r="BE737" s="59"/>
      <c r="BF737" s="59"/>
      <c r="BG737" s="59"/>
    </row>
    <row r="738" spans="5:59" ht="14.1" customHeight="1"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59"/>
      <c r="AK738" s="59"/>
      <c r="AL738" s="59"/>
      <c r="AM738" s="59"/>
      <c r="AN738" s="59"/>
      <c r="AO738" s="59"/>
      <c r="AP738" s="59"/>
      <c r="AQ738" s="59"/>
      <c r="AR738" s="59"/>
      <c r="AS738" s="59"/>
      <c r="AT738" s="59"/>
      <c r="AU738" s="59"/>
      <c r="AV738" s="59"/>
      <c r="AW738" s="59"/>
      <c r="AX738" s="59"/>
      <c r="AY738" s="59"/>
      <c r="AZ738" s="59"/>
      <c r="BA738" s="59"/>
      <c r="BB738" s="59"/>
      <c r="BC738" s="59"/>
      <c r="BD738" s="59"/>
      <c r="BE738" s="59"/>
      <c r="BF738" s="59"/>
      <c r="BG738" s="59"/>
    </row>
    <row r="739" spans="5:59" ht="14.1" customHeight="1"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59"/>
      <c r="AE739" s="59"/>
      <c r="AF739" s="59"/>
      <c r="AG739" s="59"/>
      <c r="AH739" s="59"/>
      <c r="AI739" s="59"/>
      <c r="AJ739" s="59"/>
      <c r="AK739" s="59"/>
      <c r="AL739" s="59"/>
      <c r="AM739" s="59"/>
      <c r="AN739" s="59"/>
      <c r="AO739" s="59"/>
      <c r="AP739" s="59"/>
      <c r="AQ739" s="59"/>
      <c r="AR739" s="59"/>
      <c r="AS739" s="59"/>
      <c r="AT739" s="59"/>
      <c r="AU739" s="59"/>
      <c r="AV739" s="59"/>
      <c r="AW739" s="59"/>
      <c r="AX739" s="59"/>
      <c r="AY739" s="59"/>
      <c r="AZ739" s="59"/>
      <c r="BA739" s="59"/>
      <c r="BB739" s="59"/>
      <c r="BC739" s="59"/>
      <c r="BD739" s="59"/>
      <c r="BE739" s="59"/>
      <c r="BF739" s="59"/>
      <c r="BG739" s="59"/>
    </row>
    <row r="740" spans="5:59" ht="14.1" customHeight="1"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  <c r="AD740" s="59"/>
      <c r="AE740" s="59"/>
      <c r="AF740" s="59"/>
      <c r="AG740" s="59"/>
      <c r="AH740" s="59"/>
      <c r="AI740" s="59"/>
      <c r="AJ740" s="59"/>
      <c r="AK740" s="59"/>
      <c r="AL740" s="59"/>
      <c r="AM740" s="59"/>
      <c r="AN740" s="59"/>
      <c r="AO740" s="59"/>
      <c r="AP740" s="59"/>
      <c r="AQ740" s="59"/>
      <c r="AR740" s="59"/>
      <c r="AS740" s="59"/>
      <c r="AT740" s="59"/>
      <c r="AU740" s="59"/>
      <c r="AV740" s="59"/>
      <c r="AW740" s="59"/>
      <c r="AX740" s="59"/>
      <c r="AY740" s="59"/>
      <c r="AZ740" s="59"/>
      <c r="BA740" s="59"/>
      <c r="BB740" s="59"/>
      <c r="BC740" s="59"/>
      <c r="BD740" s="59"/>
      <c r="BE740" s="59"/>
      <c r="BF740" s="59"/>
      <c r="BG740" s="59"/>
    </row>
    <row r="741" spans="5:59" ht="14.1" customHeight="1"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  <c r="AD741" s="59"/>
      <c r="AE741" s="59"/>
      <c r="AF741" s="59"/>
      <c r="AG741" s="59"/>
      <c r="AH741" s="59"/>
      <c r="AI741" s="59"/>
      <c r="AJ741" s="59"/>
      <c r="AK741" s="59"/>
      <c r="AL741" s="59"/>
      <c r="AM741" s="59"/>
      <c r="AN741" s="59"/>
      <c r="AO741" s="59"/>
      <c r="AP741" s="59"/>
      <c r="AQ741" s="59"/>
      <c r="AR741" s="59"/>
      <c r="AS741" s="59"/>
      <c r="AT741" s="59"/>
      <c r="AU741" s="59"/>
      <c r="AV741" s="59"/>
      <c r="AW741" s="59"/>
      <c r="AX741" s="59"/>
      <c r="AY741" s="59"/>
      <c r="AZ741" s="59"/>
      <c r="BA741" s="59"/>
      <c r="BB741" s="59"/>
      <c r="BC741" s="59"/>
      <c r="BD741" s="59"/>
      <c r="BE741" s="59"/>
      <c r="BF741" s="59"/>
      <c r="BG741" s="59"/>
    </row>
    <row r="742" spans="5:59" ht="14.1" customHeight="1"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  <c r="AD742" s="59"/>
      <c r="AE742" s="59"/>
      <c r="AF742" s="59"/>
      <c r="AG742" s="59"/>
      <c r="AH742" s="59"/>
      <c r="AI742" s="59"/>
      <c r="AJ742" s="59"/>
      <c r="AK742" s="59"/>
      <c r="AL742" s="59"/>
      <c r="AM742" s="59"/>
      <c r="AN742" s="59"/>
      <c r="AO742" s="59"/>
      <c r="AP742" s="59"/>
      <c r="AQ742" s="59"/>
      <c r="AR742" s="59"/>
      <c r="AS742" s="59"/>
      <c r="AT742" s="59"/>
      <c r="AU742" s="59"/>
      <c r="AV742" s="59"/>
      <c r="AW742" s="59"/>
      <c r="AX742" s="59"/>
      <c r="AY742" s="59"/>
      <c r="AZ742" s="59"/>
      <c r="BA742" s="59"/>
      <c r="BB742" s="59"/>
      <c r="BC742" s="59"/>
      <c r="BD742" s="59"/>
      <c r="BE742" s="59"/>
      <c r="BF742" s="59"/>
      <c r="BG742" s="59"/>
    </row>
    <row r="743" spans="5:59" ht="14.1" customHeight="1"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  <c r="AD743" s="59"/>
      <c r="AE743" s="59"/>
      <c r="AF743" s="59"/>
      <c r="AG743" s="59"/>
      <c r="AH743" s="59"/>
      <c r="AI743" s="59"/>
      <c r="AJ743" s="59"/>
      <c r="AK743" s="59"/>
      <c r="AL743" s="59"/>
      <c r="AM743" s="59"/>
      <c r="AN743" s="59"/>
      <c r="AO743" s="59"/>
      <c r="AP743" s="59"/>
      <c r="AQ743" s="59"/>
      <c r="AR743" s="59"/>
      <c r="AS743" s="59"/>
      <c r="AT743" s="59"/>
      <c r="AU743" s="59"/>
      <c r="AV743" s="59"/>
      <c r="AW743" s="59"/>
      <c r="AX743" s="59"/>
      <c r="AY743" s="59"/>
      <c r="AZ743" s="59"/>
      <c r="BA743" s="59"/>
      <c r="BB743" s="59"/>
      <c r="BC743" s="59"/>
      <c r="BD743" s="59"/>
      <c r="BE743" s="59"/>
      <c r="BF743" s="59"/>
      <c r="BG743" s="59"/>
    </row>
    <row r="744" spans="5:59" ht="14.1" customHeight="1"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  <c r="AD744" s="59"/>
      <c r="AE744" s="59"/>
      <c r="AF744" s="59"/>
      <c r="AG744" s="59"/>
      <c r="AH744" s="59"/>
      <c r="AI744" s="59"/>
      <c r="AJ744" s="59"/>
      <c r="AK744" s="59"/>
      <c r="AL744" s="59"/>
      <c r="AM744" s="59"/>
      <c r="AN744" s="59"/>
      <c r="AO744" s="59"/>
      <c r="AP744" s="59"/>
      <c r="AQ744" s="59"/>
      <c r="AR744" s="59"/>
      <c r="AS744" s="59"/>
      <c r="AT744" s="59"/>
      <c r="AU744" s="59"/>
      <c r="AV744" s="59"/>
      <c r="AW744" s="59"/>
      <c r="AX744" s="59"/>
      <c r="AY744" s="59"/>
      <c r="AZ744" s="59"/>
      <c r="BA744" s="59"/>
      <c r="BB744" s="59"/>
      <c r="BC744" s="59"/>
      <c r="BD744" s="59"/>
      <c r="BE744" s="59"/>
      <c r="BF744" s="59"/>
      <c r="BG744" s="59"/>
    </row>
    <row r="745" spans="5:59" ht="14.1" customHeight="1"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  <c r="AA745" s="59"/>
      <c r="AB745" s="59"/>
      <c r="AC745" s="59"/>
      <c r="AD745" s="59"/>
      <c r="AE745" s="59"/>
      <c r="AF745" s="59"/>
      <c r="AG745" s="59"/>
      <c r="AH745" s="59"/>
      <c r="AI745" s="59"/>
      <c r="AJ745" s="59"/>
      <c r="AK745" s="59"/>
      <c r="AL745" s="59"/>
      <c r="AM745" s="59"/>
      <c r="AN745" s="59"/>
      <c r="AO745" s="59"/>
      <c r="AP745" s="59"/>
      <c r="AQ745" s="59"/>
      <c r="AR745" s="59"/>
      <c r="AS745" s="59"/>
      <c r="AT745" s="59"/>
      <c r="AU745" s="59"/>
      <c r="AV745" s="59"/>
      <c r="AW745" s="59"/>
      <c r="AX745" s="59"/>
      <c r="AY745" s="59"/>
      <c r="AZ745" s="59"/>
      <c r="BA745" s="59"/>
      <c r="BB745" s="59"/>
      <c r="BC745" s="59"/>
      <c r="BD745" s="59"/>
      <c r="BE745" s="59"/>
      <c r="BF745" s="59"/>
      <c r="BG745" s="59"/>
    </row>
    <row r="746" spans="5:59" ht="14.1" customHeight="1"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  <c r="AA746" s="59"/>
      <c r="AB746" s="59"/>
      <c r="AC746" s="59"/>
      <c r="AD746" s="59"/>
      <c r="AE746" s="59"/>
      <c r="AF746" s="59"/>
      <c r="AG746" s="59"/>
      <c r="AH746" s="59"/>
      <c r="AI746" s="59"/>
      <c r="AJ746" s="59"/>
      <c r="AK746" s="59"/>
      <c r="AL746" s="59"/>
      <c r="AM746" s="59"/>
      <c r="AN746" s="59"/>
      <c r="AO746" s="59"/>
      <c r="AP746" s="59"/>
      <c r="AQ746" s="59"/>
      <c r="AR746" s="59"/>
      <c r="AS746" s="59"/>
      <c r="AT746" s="59"/>
      <c r="AU746" s="59"/>
      <c r="AV746" s="59"/>
      <c r="AW746" s="59"/>
      <c r="AX746" s="59"/>
      <c r="AY746" s="59"/>
      <c r="AZ746" s="59"/>
      <c r="BA746" s="59"/>
      <c r="BB746" s="59"/>
      <c r="BC746" s="59"/>
      <c r="BD746" s="59"/>
      <c r="BE746" s="59"/>
      <c r="BF746" s="59"/>
      <c r="BG746" s="59"/>
    </row>
    <row r="747" spans="5:59" ht="14.1" customHeight="1"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  <c r="AA747" s="59"/>
      <c r="AB747" s="59"/>
      <c r="AC747" s="59"/>
      <c r="AD747" s="59"/>
      <c r="AE747" s="59"/>
      <c r="AF747" s="59"/>
      <c r="AG747" s="59"/>
      <c r="AH747" s="59"/>
      <c r="AI747" s="59"/>
      <c r="AJ747" s="59"/>
      <c r="AK747" s="59"/>
      <c r="AL747" s="59"/>
      <c r="AM747" s="59"/>
      <c r="AN747" s="59"/>
      <c r="AO747" s="59"/>
      <c r="AP747" s="59"/>
      <c r="AQ747" s="59"/>
      <c r="AR747" s="59"/>
      <c r="AS747" s="59"/>
      <c r="AT747" s="59"/>
      <c r="AU747" s="59"/>
      <c r="AV747" s="59"/>
      <c r="AW747" s="59"/>
      <c r="AX747" s="59"/>
      <c r="AY747" s="59"/>
      <c r="AZ747" s="59"/>
      <c r="BA747" s="59"/>
      <c r="BB747" s="59"/>
      <c r="BC747" s="59"/>
      <c r="BD747" s="59"/>
      <c r="BE747" s="59"/>
      <c r="BF747" s="59"/>
      <c r="BG747" s="59"/>
    </row>
    <row r="748" spans="5:59" ht="14.1" customHeight="1"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  <c r="AD748" s="59"/>
      <c r="AE748" s="59"/>
      <c r="AF748" s="59"/>
      <c r="AG748" s="59"/>
      <c r="AH748" s="59"/>
      <c r="AI748" s="59"/>
      <c r="AJ748" s="59"/>
      <c r="AK748" s="59"/>
      <c r="AL748" s="59"/>
      <c r="AM748" s="59"/>
      <c r="AN748" s="59"/>
      <c r="AO748" s="59"/>
      <c r="AP748" s="59"/>
      <c r="AQ748" s="59"/>
      <c r="AR748" s="59"/>
      <c r="AS748" s="59"/>
      <c r="AT748" s="59"/>
      <c r="AU748" s="59"/>
      <c r="AV748" s="59"/>
      <c r="AW748" s="59"/>
      <c r="AX748" s="59"/>
      <c r="AY748" s="59"/>
      <c r="AZ748" s="59"/>
      <c r="BA748" s="59"/>
      <c r="BB748" s="59"/>
      <c r="BC748" s="59"/>
      <c r="BD748" s="59"/>
      <c r="BE748" s="59"/>
      <c r="BF748" s="59"/>
      <c r="BG748" s="59"/>
    </row>
    <row r="749" spans="5:59" ht="14.1" customHeight="1"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  <c r="AD749" s="59"/>
      <c r="AE749" s="59"/>
      <c r="AF749" s="59"/>
      <c r="AG749" s="59"/>
      <c r="AH749" s="59"/>
      <c r="AI749" s="59"/>
      <c r="AJ749" s="59"/>
      <c r="AK749" s="59"/>
      <c r="AL749" s="59"/>
      <c r="AM749" s="59"/>
      <c r="AN749" s="59"/>
      <c r="AO749" s="59"/>
      <c r="AP749" s="59"/>
      <c r="AQ749" s="59"/>
      <c r="AR749" s="59"/>
      <c r="AS749" s="59"/>
      <c r="AT749" s="59"/>
      <c r="AU749" s="59"/>
      <c r="AV749" s="59"/>
      <c r="AW749" s="59"/>
      <c r="AX749" s="59"/>
      <c r="AY749" s="59"/>
      <c r="AZ749" s="59"/>
      <c r="BA749" s="59"/>
      <c r="BB749" s="59"/>
      <c r="BC749" s="59"/>
      <c r="BD749" s="59"/>
      <c r="BE749" s="59"/>
      <c r="BF749" s="59"/>
      <c r="BG749" s="59"/>
    </row>
    <row r="750" spans="5:59" ht="14.1" customHeight="1"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  <c r="AD750" s="59"/>
      <c r="AE750" s="59"/>
      <c r="AF750" s="59"/>
      <c r="AG750" s="59"/>
      <c r="AH750" s="59"/>
      <c r="AI750" s="59"/>
      <c r="AJ750" s="59"/>
      <c r="AK750" s="59"/>
      <c r="AL750" s="59"/>
      <c r="AM750" s="59"/>
      <c r="AN750" s="59"/>
      <c r="AO750" s="59"/>
      <c r="AP750" s="59"/>
      <c r="AQ750" s="59"/>
      <c r="AR750" s="59"/>
      <c r="AS750" s="59"/>
      <c r="AT750" s="59"/>
      <c r="AU750" s="59"/>
      <c r="AV750" s="59"/>
      <c r="AW750" s="59"/>
      <c r="AX750" s="59"/>
      <c r="AY750" s="59"/>
      <c r="AZ750" s="59"/>
      <c r="BA750" s="59"/>
      <c r="BB750" s="59"/>
      <c r="BC750" s="59"/>
      <c r="BD750" s="59"/>
      <c r="BE750" s="59"/>
      <c r="BF750" s="59"/>
      <c r="BG750" s="59"/>
    </row>
    <row r="751" spans="5:59" ht="14.1" customHeight="1"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  <c r="AD751" s="59"/>
      <c r="AE751" s="59"/>
      <c r="AF751" s="59"/>
      <c r="AG751" s="59"/>
      <c r="AH751" s="59"/>
      <c r="AI751" s="59"/>
      <c r="AJ751" s="59"/>
      <c r="AK751" s="59"/>
      <c r="AL751" s="59"/>
      <c r="AM751" s="59"/>
      <c r="AN751" s="59"/>
      <c r="AO751" s="59"/>
      <c r="AP751" s="59"/>
      <c r="AQ751" s="59"/>
      <c r="AR751" s="59"/>
      <c r="AS751" s="59"/>
      <c r="AT751" s="59"/>
      <c r="AU751" s="59"/>
      <c r="AV751" s="59"/>
      <c r="AW751" s="59"/>
      <c r="AX751" s="59"/>
      <c r="AY751" s="59"/>
      <c r="AZ751" s="59"/>
      <c r="BA751" s="59"/>
      <c r="BB751" s="59"/>
      <c r="BC751" s="59"/>
      <c r="BD751" s="59"/>
      <c r="BE751" s="59"/>
      <c r="BF751" s="59"/>
      <c r="BG751" s="59"/>
    </row>
    <row r="752" spans="5:59" ht="14.1" customHeight="1"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  <c r="AD752" s="59"/>
      <c r="AE752" s="59"/>
      <c r="AF752" s="59"/>
      <c r="AG752" s="59"/>
      <c r="AH752" s="59"/>
      <c r="AI752" s="59"/>
      <c r="AJ752" s="59"/>
      <c r="AK752" s="59"/>
      <c r="AL752" s="59"/>
      <c r="AM752" s="59"/>
      <c r="AN752" s="59"/>
      <c r="AO752" s="59"/>
      <c r="AP752" s="59"/>
      <c r="AQ752" s="59"/>
      <c r="AR752" s="59"/>
      <c r="AS752" s="59"/>
      <c r="AT752" s="59"/>
      <c r="AU752" s="59"/>
      <c r="AV752" s="59"/>
      <c r="AW752" s="59"/>
      <c r="AX752" s="59"/>
      <c r="AY752" s="59"/>
      <c r="AZ752" s="59"/>
      <c r="BA752" s="59"/>
      <c r="BB752" s="59"/>
      <c r="BC752" s="59"/>
      <c r="BD752" s="59"/>
      <c r="BE752" s="59"/>
      <c r="BF752" s="59"/>
      <c r="BG752" s="59"/>
    </row>
    <row r="753" spans="5:59" ht="14.1" customHeight="1"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  <c r="AD753" s="59"/>
      <c r="AE753" s="59"/>
      <c r="AF753" s="59"/>
      <c r="AG753" s="59"/>
      <c r="AH753" s="59"/>
      <c r="AI753" s="59"/>
      <c r="AJ753" s="59"/>
      <c r="AK753" s="59"/>
      <c r="AL753" s="59"/>
      <c r="AM753" s="59"/>
      <c r="AN753" s="59"/>
      <c r="AO753" s="59"/>
      <c r="AP753" s="59"/>
      <c r="AQ753" s="59"/>
      <c r="AR753" s="59"/>
      <c r="AS753" s="59"/>
      <c r="AT753" s="59"/>
      <c r="AU753" s="59"/>
      <c r="AV753" s="59"/>
      <c r="AW753" s="59"/>
      <c r="AX753" s="59"/>
      <c r="AY753" s="59"/>
      <c r="AZ753" s="59"/>
      <c r="BA753" s="59"/>
      <c r="BB753" s="59"/>
      <c r="BC753" s="59"/>
      <c r="BD753" s="59"/>
      <c r="BE753" s="59"/>
      <c r="BF753" s="59"/>
      <c r="BG753" s="59"/>
    </row>
    <row r="754" spans="5:59" ht="14.1" customHeight="1"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  <c r="AD754" s="59"/>
      <c r="AE754" s="59"/>
      <c r="AF754" s="59"/>
      <c r="AG754" s="59"/>
      <c r="AH754" s="59"/>
      <c r="AI754" s="59"/>
      <c r="AJ754" s="59"/>
      <c r="AK754" s="59"/>
      <c r="AL754" s="59"/>
      <c r="AM754" s="59"/>
      <c r="AN754" s="59"/>
      <c r="AO754" s="59"/>
      <c r="AP754" s="59"/>
      <c r="AQ754" s="59"/>
      <c r="AR754" s="59"/>
      <c r="AS754" s="59"/>
      <c r="AT754" s="59"/>
      <c r="AU754" s="59"/>
      <c r="AV754" s="59"/>
      <c r="AW754" s="59"/>
      <c r="AX754" s="59"/>
      <c r="AY754" s="59"/>
      <c r="AZ754" s="59"/>
      <c r="BA754" s="59"/>
      <c r="BB754" s="59"/>
      <c r="BC754" s="59"/>
      <c r="BD754" s="59"/>
      <c r="BE754" s="59"/>
      <c r="BF754" s="59"/>
      <c r="BG754" s="59"/>
    </row>
    <row r="755" spans="5:59" ht="14.1" customHeight="1"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  <c r="AD755" s="59"/>
      <c r="AE755" s="59"/>
      <c r="AF755" s="59"/>
      <c r="AG755" s="59"/>
      <c r="AH755" s="59"/>
      <c r="AI755" s="59"/>
      <c r="AJ755" s="59"/>
      <c r="AK755" s="59"/>
      <c r="AL755" s="59"/>
      <c r="AM755" s="59"/>
      <c r="AN755" s="59"/>
      <c r="AO755" s="59"/>
      <c r="AP755" s="59"/>
      <c r="AQ755" s="59"/>
      <c r="AR755" s="59"/>
      <c r="AS755" s="59"/>
      <c r="AT755" s="59"/>
      <c r="AU755" s="59"/>
      <c r="AV755" s="59"/>
      <c r="AW755" s="59"/>
      <c r="AX755" s="59"/>
      <c r="AY755" s="59"/>
      <c r="AZ755" s="59"/>
      <c r="BA755" s="59"/>
      <c r="BB755" s="59"/>
      <c r="BC755" s="59"/>
      <c r="BD755" s="59"/>
      <c r="BE755" s="59"/>
      <c r="BF755" s="59"/>
      <c r="BG755" s="59"/>
    </row>
    <row r="756" spans="5:59" ht="14.1" customHeight="1"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  <c r="AD756" s="59"/>
      <c r="AE756" s="59"/>
      <c r="AF756" s="59"/>
      <c r="AG756" s="59"/>
      <c r="AH756" s="59"/>
      <c r="AI756" s="59"/>
      <c r="AJ756" s="59"/>
      <c r="AK756" s="59"/>
      <c r="AL756" s="59"/>
      <c r="AM756" s="59"/>
      <c r="AN756" s="59"/>
      <c r="AO756" s="59"/>
      <c r="AP756" s="59"/>
      <c r="AQ756" s="59"/>
      <c r="AR756" s="59"/>
      <c r="AS756" s="59"/>
      <c r="AT756" s="59"/>
      <c r="AU756" s="59"/>
      <c r="AV756" s="59"/>
      <c r="AW756" s="59"/>
      <c r="AX756" s="59"/>
      <c r="AY756" s="59"/>
      <c r="AZ756" s="59"/>
      <c r="BA756" s="59"/>
      <c r="BB756" s="59"/>
      <c r="BC756" s="59"/>
      <c r="BD756" s="59"/>
      <c r="BE756" s="59"/>
      <c r="BF756" s="59"/>
      <c r="BG756" s="59"/>
    </row>
    <row r="757" spans="5:59" ht="14.1" customHeight="1"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  <c r="AD757" s="59"/>
      <c r="AE757" s="59"/>
      <c r="AF757" s="59"/>
      <c r="AG757" s="59"/>
      <c r="AH757" s="59"/>
      <c r="AI757" s="59"/>
      <c r="AJ757" s="59"/>
      <c r="AK757" s="59"/>
      <c r="AL757" s="59"/>
      <c r="AM757" s="59"/>
      <c r="AN757" s="59"/>
      <c r="AO757" s="59"/>
      <c r="AP757" s="59"/>
      <c r="AQ757" s="59"/>
      <c r="AR757" s="59"/>
      <c r="AS757" s="59"/>
      <c r="AT757" s="59"/>
      <c r="AU757" s="59"/>
      <c r="AV757" s="59"/>
      <c r="AW757" s="59"/>
      <c r="AX757" s="59"/>
      <c r="AY757" s="59"/>
      <c r="AZ757" s="59"/>
      <c r="BA757" s="59"/>
      <c r="BB757" s="59"/>
      <c r="BC757" s="59"/>
      <c r="BD757" s="59"/>
      <c r="BE757" s="59"/>
      <c r="BF757" s="59"/>
      <c r="BG757" s="59"/>
    </row>
    <row r="758" spans="5:59" ht="14.1" customHeight="1"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  <c r="AD758" s="59"/>
      <c r="AE758" s="59"/>
      <c r="AF758" s="59"/>
      <c r="AG758" s="59"/>
      <c r="AH758" s="59"/>
      <c r="AI758" s="59"/>
      <c r="AJ758" s="59"/>
      <c r="AK758" s="59"/>
      <c r="AL758" s="59"/>
      <c r="AM758" s="59"/>
      <c r="AN758" s="59"/>
      <c r="AO758" s="59"/>
      <c r="AP758" s="59"/>
      <c r="AQ758" s="59"/>
      <c r="AR758" s="59"/>
      <c r="AS758" s="59"/>
      <c r="AT758" s="59"/>
      <c r="AU758" s="59"/>
      <c r="AV758" s="59"/>
      <c r="AW758" s="59"/>
      <c r="AX758" s="59"/>
      <c r="AY758" s="59"/>
      <c r="AZ758" s="59"/>
      <c r="BA758" s="59"/>
      <c r="BB758" s="59"/>
      <c r="BC758" s="59"/>
      <c r="BD758" s="59"/>
      <c r="BE758" s="59"/>
      <c r="BF758" s="59"/>
      <c r="BG758" s="59"/>
    </row>
    <row r="759" spans="5:59" ht="14.1" customHeight="1"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  <c r="AD759" s="59"/>
      <c r="AE759" s="59"/>
      <c r="AF759" s="59"/>
      <c r="AG759" s="59"/>
      <c r="AH759" s="59"/>
      <c r="AI759" s="59"/>
      <c r="AJ759" s="59"/>
      <c r="AK759" s="59"/>
      <c r="AL759" s="59"/>
      <c r="AM759" s="59"/>
      <c r="AN759" s="59"/>
      <c r="AO759" s="59"/>
      <c r="AP759" s="59"/>
      <c r="AQ759" s="59"/>
      <c r="AR759" s="59"/>
      <c r="AS759" s="59"/>
      <c r="AT759" s="59"/>
      <c r="AU759" s="59"/>
      <c r="AV759" s="59"/>
      <c r="AW759" s="59"/>
      <c r="AX759" s="59"/>
      <c r="AY759" s="59"/>
      <c r="AZ759" s="59"/>
      <c r="BA759" s="59"/>
      <c r="BB759" s="59"/>
      <c r="BC759" s="59"/>
      <c r="BD759" s="59"/>
      <c r="BE759" s="59"/>
      <c r="BF759" s="59"/>
      <c r="BG759" s="59"/>
    </row>
    <row r="760" spans="5:59" ht="14.1" customHeight="1"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  <c r="AD760" s="59"/>
      <c r="AE760" s="59"/>
      <c r="AF760" s="59"/>
      <c r="AG760" s="59"/>
      <c r="AH760" s="59"/>
      <c r="AI760" s="59"/>
      <c r="AJ760" s="59"/>
      <c r="AK760" s="59"/>
      <c r="AL760" s="59"/>
      <c r="AM760" s="59"/>
      <c r="AN760" s="59"/>
      <c r="AO760" s="59"/>
      <c r="AP760" s="59"/>
      <c r="AQ760" s="59"/>
      <c r="AR760" s="59"/>
      <c r="AS760" s="59"/>
      <c r="AT760" s="59"/>
      <c r="AU760" s="59"/>
      <c r="AV760" s="59"/>
      <c r="AW760" s="59"/>
      <c r="AX760" s="59"/>
      <c r="AY760" s="59"/>
      <c r="AZ760" s="59"/>
      <c r="BA760" s="59"/>
      <c r="BB760" s="59"/>
      <c r="BC760" s="59"/>
      <c r="BD760" s="59"/>
      <c r="BE760" s="59"/>
      <c r="BF760" s="59"/>
      <c r="BG760" s="59"/>
    </row>
    <row r="761" spans="5:59" ht="14.1" customHeight="1"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  <c r="AD761" s="59"/>
      <c r="AE761" s="59"/>
      <c r="AF761" s="59"/>
      <c r="AG761" s="59"/>
      <c r="AH761" s="59"/>
      <c r="AI761" s="59"/>
      <c r="AJ761" s="59"/>
      <c r="AK761" s="59"/>
      <c r="AL761" s="59"/>
      <c r="AM761" s="59"/>
      <c r="AN761" s="59"/>
      <c r="AO761" s="59"/>
      <c r="AP761" s="59"/>
      <c r="AQ761" s="59"/>
      <c r="AR761" s="59"/>
      <c r="AS761" s="59"/>
      <c r="AT761" s="59"/>
      <c r="AU761" s="59"/>
      <c r="AV761" s="59"/>
      <c r="AW761" s="59"/>
      <c r="AX761" s="59"/>
      <c r="AY761" s="59"/>
      <c r="AZ761" s="59"/>
      <c r="BA761" s="59"/>
      <c r="BB761" s="59"/>
      <c r="BC761" s="59"/>
      <c r="BD761" s="59"/>
      <c r="BE761" s="59"/>
      <c r="BF761" s="59"/>
      <c r="BG761" s="59"/>
    </row>
    <row r="762" spans="5:59" ht="14.1" customHeight="1"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  <c r="AD762" s="59"/>
      <c r="AE762" s="59"/>
      <c r="AF762" s="59"/>
      <c r="AG762" s="59"/>
      <c r="AH762" s="59"/>
      <c r="AI762" s="59"/>
      <c r="AJ762" s="59"/>
      <c r="AK762" s="59"/>
      <c r="AL762" s="59"/>
      <c r="AM762" s="59"/>
      <c r="AN762" s="59"/>
      <c r="AO762" s="59"/>
      <c r="AP762" s="59"/>
      <c r="AQ762" s="59"/>
      <c r="AR762" s="59"/>
      <c r="AS762" s="59"/>
      <c r="AT762" s="59"/>
      <c r="AU762" s="59"/>
      <c r="AV762" s="59"/>
      <c r="AW762" s="59"/>
      <c r="AX762" s="59"/>
      <c r="AY762" s="59"/>
      <c r="AZ762" s="59"/>
      <c r="BA762" s="59"/>
      <c r="BB762" s="59"/>
      <c r="BC762" s="59"/>
      <c r="BD762" s="59"/>
      <c r="BE762" s="59"/>
      <c r="BF762" s="59"/>
      <c r="BG762" s="59"/>
    </row>
    <row r="763" spans="5:59" ht="14.1" customHeight="1"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  <c r="AD763" s="59"/>
      <c r="AE763" s="59"/>
      <c r="AF763" s="59"/>
      <c r="AG763" s="59"/>
      <c r="AH763" s="59"/>
      <c r="AI763" s="59"/>
      <c r="AJ763" s="59"/>
      <c r="AK763" s="59"/>
      <c r="AL763" s="59"/>
      <c r="AM763" s="59"/>
      <c r="AN763" s="59"/>
      <c r="AO763" s="59"/>
      <c r="AP763" s="59"/>
      <c r="AQ763" s="59"/>
      <c r="AR763" s="59"/>
      <c r="AS763" s="59"/>
      <c r="AT763" s="59"/>
      <c r="AU763" s="59"/>
      <c r="AV763" s="59"/>
      <c r="AW763" s="59"/>
      <c r="AX763" s="59"/>
      <c r="AY763" s="59"/>
      <c r="AZ763" s="59"/>
      <c r="BA763" s="59"/>
      <c r="BB763" s="59"/>
      <c r="BC763" s="59"/>
      <c r="BD763" s="59"/>
      <c r="BE763" s="59"/>
      <c r="BF763" s="59"/>
      <c r="BG763" s="59"/>
    </row>
    <row r="764" spans="5:59" ht="14.1" customHeight="1"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  <c r="AD764" s="59"/>
      <c r="AE764" s="59"/>
      <c r="AF764" s="59"/>
      <c r="AG764" s="59"/>
      <c r="AH764" s="59"/>
      <c r="AI764" s="59"/>
      <c r="AJ764" s="59"/>
      <c r="AK764" s="59"/>
      <c r="AL764" s="59"/>
      <c r="AM764" s="59"/>
      <c r="AN764" s="59"/>
      <c r="AO764" s="59"/>
      <c r="AP764" s="59"/>
      <c r="AQ764" s="59"/>
      <c r="AR764" s="59"/>
      <c r="AS764" s="59"/>
      <c r="AT764" s="59"/>
      <c r="AU764" s="59"/>
      <c r="AV764" s="59"/>
      <c r="AW764" s="59"/>
      <c r="AX764" s="59"/>
      <c r="AY764" s="59"/>
      <c r="AZ764" s="59"/>
      <c r="BA764" s="59"/>
      <c r="BB764" s="59"/>
      <c r="BC764" s="59"/>
      <c r="BD764" s="59"/>
      <c r="BE764" s="59"/>
      <c r="BF764" s="59"/>
      <c r="BG764" s="59"/>
    </row>
    <row r="765" spans="5:59" ht="14.1" customHeight="1"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59"/>
      <c r="AE765" s="59"/>
      <c r="AF765" s="59"/>
      <c r="AG765" s="59"/>
      <c r="AH765" s="59"/>
      <c r="AI765" s="59"/>
      <c r="AJ765" s="59"/>
      <c r="AK765" s="59"/>
      <c r="AL765" s="59"/>
      <c r="AM765" s="59"/>
      <c r="AN765" s="59"/>
      <c r="AO765" s="59"/>
      <c r="AP765" s="59"/>
      <c r="AQ765" s="59"/>
      <c r="AR765" s="59"/>
      <c r="AS765" s="59"/>
      <c r="AT765" s="59"/>
      <c r="AU765" s="59"/>
      <c r="AV765" s="59"/>
      <c r="AW765" s="59"/>
      <c r="AX765" s="59"/>
      <c r="AY765" s="59"/>
      <c r="AZ765" s="59"/>
      <c r="BA765" s="59"/>
      <c r="BB765" s="59"/>
      <c r="BC765" s="59"/>
      <c r="BD765" s="59"/>
      <c r="BE765" s="59"/>
      <c r="BF765" s="59"/>
      <c r="BG765" s="59"/>
    </row>
    <row r="766" spans="5:59" ht="14.1" customHeight="1"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  <c r="AD766" s="59"/>
      <c r="AE766" s="59"/>
      <c r="AF766" s="59"/>
      <c r="AG766" s="59"/>
      <c r="AH766" s="59"/>
      <c r="AI766" s="59"/>
      <c r="AJ766" s="59"/>
      <c r="AK766" s="59"/>
      <c r="AL766" s="59"/>
      <c r="AM766" s="59"/>
      <c r="AN766" s="59"/>
      <c r="AO766" s="59"/>
      <c r="AP766" s="59"/>
      <c r="AQ766" s="59"/>
      <c r="AR766" s="59"/>
      <c r="AS766" s="59"/>
      <c r="AT766" s="59"/>
      <c r="AU766" s="59"/>
      <c r="AV766" s="59"/>
      <c r="AW766" s="59"/>
      <c r="AX766" s="59"/>
      <c r="AY766" s="59"/>
      <c r="AZ766" s="59"/>
      <c r="BA766" s="59"/>
      <c r="BB766" s="59"/>
      <c r="BC766" s="59"/>
      <c r="BD766" s="59"/>
      <c r="BE766" s="59"/>
      <c r="BF766" s="59"/>
      <c r="BG766" s="59"/>
    </row>
    <row r="767" spans="5:59" ht="14.1" customHeight="1"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  <c r="AD767" s="59"/>
      <c r="AE767" s="59"/>
      <c r="AF767" s="59"/>
      <c r="AG767" s="59"/>
      <c r="AH767" s="59"/>
      <c r="AI767" s="59"/>
      <c r="AJ767" s="59"/>
      <c r="AK767" s="59"/>
      <c r="AL767" s="59"/>
      <c r="AM767" s="59"/>
      <c r="AN767" s="59"/>
      <c r="AO767" s="59"/>
      <c r="AP767" s="59"/>
      <c r="AQ767" s="59"/>
      <c r="AR767" s="59"/>
      <c r="AS767" s="59"/>
      <c r="AT767" s="59"/>
      <c r="AU767" s="59"/>
      <c r="AV767" s="59"/>
      <c r="AW767" s="59"/>
      <c r="AX767" s="59"/>
      <c r="AY767" s="59"/>
      <c r="AZ767" s="59"/>
      <c r="BA767" s="59"/>
      <c r="BB767" s="59"/>
      <c r="BC767" s="59"/>
      <c r="BD767" s="59"/>
      <c r="BE767" s="59"/>
      <c r="BF767" s="59"/>
      <c r="BG767" s="59"/>
    </row>
    <row r="768" spans="5:59" ht="14.1" customHeight="1"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  <c r="AD768" s="59"/>
      <c r="AE768" s="59"/>
      <c r="AF768" s="59"/>
      <c r="AG768" s="59"/>
      <c r="AH768" s="59"/>
      <c r="AI768" s="59"/>
      <c r="AJ768" s="59"/>
      <c r="AK768" s="59"/>
      <c r="AL768" s="59"/>
      <c r="AM768" s="59"/>
      <c r="AN768" s="59"/>
      <c r="AO768" s="59"/>
      <c r="AP768" s="59"/>
      <c r="AQ768" s="59"/>
      <c r="AR768" s="59"/>
      <c r="AS768" s="59"/>
      <c r="AT768" s="59"/>
      <c r="AU768" s="59"/>
      <c r="AV768" s="59"/>
      <c r="AW768" s="59"/>
      <c r="AX768" s="59"/>
      <c r="AY768" s="59"/>
      <c r="AZ768" s="59"/>
      <c r="BA768" s="59"/>
      <c r="BB768" s="59"/>
      <c r="BC768" s="59"/>
      <c r="BD768" s="59"/>
      <c r="BE768" s="59"/>
      <c r="BF768" s="59"/>
      <c r="BG768" s="59"/>
    </row>
    <row r="769" spans="5:59" ht="14.1" customHeight="1"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  <c r="AD769" s="59"/>
      <c r="AE769" s="59"/>
      <c r="AF769" s="59"/>
      <c r="AG769" s="59"/>
      <c r="AH769" s="59"/>
      <c r="AI769" s="59"/>
      <c r="AJ769" s="59"/>
      <c r="AK769" s="59"/>
      <c r="AL769" s="59"/>
      <c r="AM769" s="59"/>
      <c r="AN769" s="59"/>
      <c r="AO769" s="59"/>
      <c r="AP769" s="59"/>
      <c r="AQ769" s="59"/>
      <c r="AR769" s="59"/>
      <c r="AS769" s="59"/>
      <c r="AT769" s="59"/>
      <c r="AU769" s="59"/>
      <c r="AV769" s="59"/>
      <c r="AW769" s="59"/>
      <c r="AX769" s="59"/>
      <c r="AY769" s="59"/>
      <c r="AZ769" s="59"/>
      <c r="BA769" s="59"/>
      <c r="BB769" s="59"/>
      <c r="BC769" s="59"/>
      <c r="BD769" s="59"/>
      <c r="BE769" s="59"/>
      <c r="BF769" s="59"/>
      <c r="BG769" s="59"/>
    </row>
    <row r="770" spans="5:59" ht="14.1" customHeight="1"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  <c r="AD770" s="59"/>
      <c r="AE770" s="59"/>
      <c r="AF770" s="59"/>
      <c r="AG770" s="59"/>
      <c r="AH770" s="59"/>
      <c r="AI770" s="59"/>
      <c r="AJ770" s="59"/>
      <c r="AK770" s="59"/>
      <c r="AL770" s="59"/>
      <c r="AM770" s="59"/>
      <c r="AN770" s="59"/>
      <c r="AO770" s="59"/>
      <c r="AP770" s="59"/>
      <c r="AQ770" s="59"/>
      <c r="AR770" s="59"/>
      <c r="AS770" s="59"/>
      <c r="AT770" s="59"/>
      <c r="AU770" s="59"/>
      <c r="AV770" s="59"/>
      <c r="AW770" s="59"/>
      <c r="AX770" s="59"/>
      <c r="AY770" s="59"/>
      <c r="AZ770" s="59"/>
      <c r="BA770" s="59"/>
      <c r="BB770" s="59"/>
      <c r="BC770" s="59"/>
      <c r="BD770" s="59"/>
      <c r="BE770" s="59"/>
      <c r="BF770" s="59"/>
      <c r="BG770" s="59"/>
    </row>
    <row r="771" spans="5:59" ht="14.1" customHeight="1"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59"/>
      <c r="AE771" s="59"/>
      <c r="AF771" s="59"/>
      <c r="AG771" s="59"/>
      <c r="AH771" s="59"/>
      <c r="AI771" s="59"/>
      <c r="AJ771" s="59"/>
      <c r="AK771" s="59"/>
      <c r="AL771" s="59"/>
      <c r="AM771" s="59"/>
      <c r="AN771" s="59"/>
      <c r="AO771" s="59"/>
      <c r="AP771" s="59"/>
      <c r="AQ771" s="59"/>
      <c r="AR771" s="59"/>
      <c r="AS771" s="59"/>
      <c r="AT771" s="59"/>
      <c r="AU771" s="59"/>
      <c r="AV771" s="59"/>
      <c r="AW771" s="59"/>
      <c r="AX771" s="59"/>
      <c r="AY771" s="59"/>
      <c r="AZ771" s="59"/>
      <c r="BA771" s="59"/>
      <c r="BB771" s="59"/>
      <c r="BC771" s="59"/>
      <c r="BD771" s="59"/>
      <c r="BE771" s="59"/>
      <c r="BF771" s="59"/>
      <c r="BG771" s="59"/>
    </row>
    <row r="772" spans="5:59"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  <c r="AD772" s="59"/>
      <c r="AE772" s="59"/>
      <c r="AF772" s="59"/>
      <c r="AG772" s="59"/>
      <c r="AH772" s="59"/>
      <c r="AI772" s="59"/>
      <c r="AJ772" s="59"/>
      <c r="AK772" s="59"/>
      <c r="AL772" s="59"/>
      <c r="AM772" s="59"/>
      <c r="AN772" s="59"/>
      <c r="AO772" s="59"/>
      <c r="AP772" s="59"/>
      <c r="AQ772" s="59"/>
      <c r="AR772" s="59"/>
      <c r="AS772" s="59"/>
      <c r="AT772" s="59"/>
      <c r="AU772" s="59"/>
      <c r="AV772" s="59"/>
      <c r="AW772" s="59"/>
      <c r="AX772" s="59"/>
      <c r="AY772" s="59"/>
      <c r="AZ772" s="59"/>
      <c r="BA772" s="59"/>
      <c r="BB772" s="59"/>
      <c r="BC772" s="59"/>
      <c r="BD772" s="59"/>
      <c r="BE772" s="59"/>
      <c r="BF772" s="59"/>
      <c r="BG772" s="59"/>
    </row>
    <row r="773" spans="5:59"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  <c r="AD773" s="59"/>
      <c r="AE773" s="59"/>
      <c r="AF773" s="59"/>
      <c r="AG773" s="59"/>
      <c r="AH773" s="59"/>
      <c r="AI773" s="59"/>
      <c r="AJ773" s="59"/>
      <c r="AK773" s="59"/>
      <c r="AL773" s="59"/>
      <c r="AM773" s="59"/>
      <c r="AN773" s="59"/>
      <c r="AO773" s="59"/>
      <c r="AP773" s="59"/>
      <c r="AQ773" s="59"/>
      <c r="AR773" s="59"/>
      <c r="AS773" s="59"/>
      <c r="AT773" s="59"/>
      <c r="AU773" s="59"/>
      <c r="AV773" s="59"/>
      <c r="AW773" s="59"/>
      <c r="AX773" s="59"/>
      <c r="AY773" s="59"/>
      <c r="AZ773" s="59"/>
      <c r="BA773" s="59"/>
      <c r="BB773" s="59"/>
      <c r="BC773" s="59"/>
      <c r="BD773" s="59"/>
      <c r="BE773" s="59"/>
      <c r="BF773" s="59"/>
      <c r="BG773" s="59"/>
    </row>
    <row r="774" spans="5:59"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  <c r="AD774" s="59"/>
      <c r="AE774" s="59"/>
      <c r="AF774" s="59"/>
      <c r="AG774" s="59"/>
      <c r="AH774" s="59"/>
      <c r="AI774" s="59"/>
      <c r="AJ774" s="59"/>
      <c r="AK774" s="59"/>
      <c r="AL774" s="59"/>
      <c r="AM774" s="59"/>
      <c r="AN774" s="59"/>
      <c r="AO774" s="59"/>
      <c r="AP774" s="59"/>
      <c r="AQ774" s="59"/>
      <c r="AR774" s="59"/>
      <c r="AS774" s="59"/>
      <c r="AT774" s="59"/>
      <c r="AU774" s="59"/>
      <c r="AV774" s="59"/>
      <c r="AW774" s="59"/>
      <c r="AX774" s="59"/>
      <c r="AY774" s="59"/>
      <c r="AZ774" s="59"/>
      <c r="BA774" s="59"/>
      <c r="BB774" s="59"/>
      <c r="BC774" s="59"/>
      <c r="BD774" s="59"/>
      <c r="BE774" s="59"/>
      <c r="BF774" s="59"/>
      <c r="BG774" s="59"/>
    </row>
    <row r="775" spans="5:59"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  <c r="AD775" s="59"/>
      <c r="AE775" s="59"/>
      <c r="AF775" s="59"/>
      <c r="AG775" s="59"/>
      <c r="AH775" s="59"/>
      <c r="AI775" s="59"/>
      <c r="AJ775" s="59"/>
      <c r="AK775" s="59"/>
      <c r="AL775" s="59"/>
      <c r="AM775" s="59"/>
      <c r="AN775" s="59"/>
      <c r="AO775" s="59"/>
      <c r="AP775" s="59"/>
      <c r="AQ775" s="59"/>
      <c r="AR775" s="59"/>
      <c r="AS775" s="59"/>
      <c r="AT775" s="59"/>
      <c r="AU775" s="59"/>
      <c r="AV775" s="59"/>
      <c r="AW775" s="59"/>
      <c r="AX775" s="59"/>
      <c r="AY775" s="59"/>
      <c r="AZ775" s="59"/>
      <c r="BA775" s="59"/>
      <c r="BB775" s="59"/>
      <c r="BC775" s="59"/>
      <c r="BD775" s="59"/>
      <c r="BE775" s="59"/>
      <c r="BF775" s="59"/>
      <c r="BG775" s="59"/>
    </row>
    <row r="776" spans="5:59"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  <c r="AD776" s="59"/>
      <c r="AE776" s="59"/>
      <c r="AF776" s="59"/>
      <c r="AG776" s="59"/>
      <c r="AH776" s="59"/>
      <c r="AI776" s="59"/>
      <c r="AJ776" s="59"/>
      <c r="AK776" s="59"/>
      <c r="AL776" s="59"/>
      <c r="AM776" s="59"/>
      <c r="AN776" s="59"/>
      <c r="AO776" s="59"/>
      <c r="AP776" s="59"/>
      <c r="AQ776" s="59"/>
      <c r="AR776" s="59"/>
      <c r="AS776" s="59"/>
      <c r="AT776" s="59"/>
      <c r="AU776" s="59"/>
      <c r="AV776" s="59"/>
      <c r="AW776" s="59"/>
      <c r="AX776" s="59"/>
      <c r="AY776" s="59"/>
      <c r="AZ776" s="59"/>
      <c r="BA776" s="59"/>
      <c r="BB776" s="59"/>
      <c r="BC776" s="59"/>
      <c r="BD776" s="59"/>
      <c r="BE776" s="59"/>
      <c r="BF776" s="59"/>
      <c r="BG776" s="59"/>
    </row>
    <row r="777" spans="5:59"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  <c r="AD777" s="59"/>
      <c r="AE777" s="59"/>
      <c r="AF777" s="59"/>
      <c r="AG777" s="59"/>
      <c r="AH777" s="59"/>
      <c r="AI777" s="59"/>
      <c r="AJ777" s="59"/>
      <c r="AK777" s="59"/>
      <c r="AL777" s="59"/>
      <c r="AM777" s="59"/>
      <c r="AN777" s="59"/>
      <c r="AO777" s="59"/>
      <c r="AP777" s="59"/>
      <c r="AQ777" s="59"/>
      <c r="AR777" s="59"/>
      <c r="AS777" s="59"/>
      <c r="AT777" s="59"/>
      <c r="AU777" s="59"/>
      <c r="AV777" s="59"/>
      <c r="AW777" s="59"/>
      <c r="AX777" s="59"/>
      <c r="AY777" s="59"/>
      <c r="AZ777" s="59"/>
      <c r="BA777" s="59"/>
      <c r="BB777" s="59"/>
      <c r="BC777" s="59"/>
      <c r="BD777" s="59"/>
      <c r="BE777" s="59"/>
      <c r="BF777" s="59"/>
      <c r="BG777" s="59"/>
    </row>
    <row r="778" spans="5:59"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  <c r="AD778" s="59"/>
      <c r="AE778" s="59"/>
      <c r="AF778" s="59"/>
      <c r="AG778" s="59"/>
      <c r="AH778" s="59"/>
      <c r="AI778" s="59"/>
      <c r="AJ778" s="59"/>
      <c r="AK778" s="59"/>
      <c r="AL778" s="59"/>
      <c r="AM778" s="59"/>
      <c r="AN778" s="59"/>
      <c r="AO778" s="59"/>
      <c r="AP778" s="59"/>
      <c r="AQ778" s="59"/>
      <c r="AR778" s="59"/>
      <c r="AS778" s="59"/>
      <c r="AT778" s="59"/>
      <c r="AU778" s="59"/>
      <c r="AV778" s="59"/>
      <c r="AW778" s="59"/>
      <c r="AX778" s="59"/>
      <c r="AY778" s="59"/>
      <c r="AZ778" s="59"/>
      <c r="BA778" s="59"/>
      <c r="BB778" s="59"/>
      <c r="BC778" s="59"/>
      <c r="BD778" s="59"/>
      <c r="BE778" s="59"/>
      <c r="BF778" s="59"/>
      <c r="BG778" s="59"/>
    </row>
    <row r="779" spans="5:59"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  <c r="AD779" s="59"/>
      <c r="AE779" s="59"/>
      <c r="AF779" s="59"/>
      <c r="AG779" s="59"/>
      <c r="AH779" s="59"/>
      <c r="AI779" s="59"/>
      <c r="AJ779" s="59"/>
      <c r="AK779" s="59"/>
      <c r="AL779" s="59"/>
      <c r="AM779" s="59"/>
      <c r="AN779" s="59"/>
      <c r="AO779" s="59"/>
      <c r="AP779" s="59"/>
      <c r="AQ779" s="59"/>
      <c r="AR779" s="59"/>
      <c r="AS779" s="59"/>
      <c r="AT779" s="59"/>
      <c r="AU779" s="59"/>
      <c r="AV779" s="59"/>
      <c r="AW779" s="59"/>
      <c r="AX779" s="59"/>
      <c r="AY779" s="59"/>
      <c r="AZ779" s="59"/>
      <c r="BA779" s="59"/>
      <c r="BB779" s="59"/>
      <c r="BC779" s="59"/>
      <c r="BD779" s="59"/>
      <c r="BE779" s="59"/>
      <c r="BF779" s="59"/>
      <c r="BG779" s="59"/>
    </row>
    <row r="780" spans="5:59"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  <c r="AD780" s="59"/>
      <c r="AE780" s="59"/>
      <c r="AF780" s="59"/>
      <c r="AG780" s="59"/>
      <c r="AH780" s="59"/>
      <c r="AI780" s="59"/>
      <c r="AJ780" s="59"/>
      <c r="AK780" s="59"/>
      <c r="AL780" s="59"/>
      <c r="AM780" s="59"/>
      <c r="AN780" s="59"/>
      <c r="AO780" s="59"/>
      <c r="AP780" s="59"/>
      <c r="AQ780" s="59"/>
      <c r="AR780" s="59"/>
      <c r="AS780" s="59"/>
      <c r="AT780" s="59"/>
      <c r="AU780" s="59"/>
      <c r="AV780" s="59"/>
      <c r="AW780" s="59"/>
      <c r="AX780" s="59"/>
      <c r="AY780" s="59"/>
      <c r="AZ780" s="59"/>
      <c r="BA780" s="59"/>
      <c r="BB780" s="59"/>
      <c r="BC780" s="59"/>
      <c r="BD780" s="59"/>
      <c r="BE780" s="59"/>
      <c r="BF780" s="59"/>
      <c r="BG780" s="59"/>
    </row>
    <row r="781" spans="5:59"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  <c r="AD781" s="59"/>
      <c r="AE781" s="59"/>
      <c r="AF781" s="59"/>
      <c r="AG781" s="59"/>
      <c r="AH781" s="59"/>
      <c r="AI781" s="59"/>
      <c r="AJ781" s="59"/>
      <c r="AK781" s="59"/>
      <c r="AL781" s="59"/>
      <c r="AM781" s="59"/>
      <c r="AN781" s="59"/>
      <c r="AO781" s="59"/>
      <c r="AP781" s="59"/>
      <c r="AQ781" s="59"/>
      <c r="AR781" s="59"/>
      <c r="AS781" s="59"/>
      <c r="AT781" s="59"/>
      <c r="AU781" s="59"/>
      <c r="AV781" s="59"/>
      <c r="AW781" s="59"/>
      <c r="AX781" s="59"/>
      <c r="AY781" s="59"/>
      <c r="AZ781" s="59"/>
      <c r="BA781" s="59"/>
      <c r="BB781" s="59"/>
      <c r="BC781" s="59"/>
      <c r="BD781" s="59"/>
      <c r="BE781" s="59"/>
      <c r="BF781" s="59"/>
      <c r="BG781" s="59"/>
    </row>
    <row r="782" spans="5:59"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  <c r="AD782" s="59"/>
      <c r="AE782" s="59"/>
      <c r="AF782" s="59"/>
      <c r="AG782" s="59"/>
      <c r="AH782" s="59"/>
      <c r="AI782" s="59"/>
      <c r="AJ782" s="59"/>
      <c r="AK782" s="59"/>
      <c r="AL782" s="59"/>
      <c r="AM782" s="59"/>
      <c r="AN782" s="59"/>
      <c r="AO782" s="59"/>
      <c r="AP782" s="59"/>
      <c r="AQ782" s="59"/>
      <c r="AR782" s="59"/>
      <c r="AS782" s="59"/>
      <c r="AT782" s="59"/>
      <c r="AU782" s="59"/>
      <c r="AV782" s="59"/>
      <c r="AW782" s="59"/>
      <c r="AX782" s="59"/>
      <c r="AY782" s="59"/>
      <c r="AZ782" s="59"/>
      <c r="BA782" s="59"/>
      <c r="BB782" s="59"/>
      <c r="BC782" s="59"/>
      <c r="BD782" s="59"/>
      <c r="BE782" s="59"/>
      <c r="BF782" s="59"/>
      <c r="BG782" s="59"/>
    </row>
    <row r="783" spans="5:59"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  <c r="AD783" s="59"/>
      <c r="AE783" s="59"/>
      <c r="AF783" s="59"/>
      <c r="AG783" s="59"/>
      <c r="AH783" s="59"/>
      <c r="AI783" s="59"/>
      <c r="AJ783" s="59"/>
      <c r="AK783" s="59"/>
      <c r="AL783" s="59"/>
      <c r="AM783" s="59"/>
      <c r="AN783" s="59"/>
      <c r="AO783" s="59"/>
      <c r="AP783" s="59"/>
      <c r="AQ783" s="59"/>
      <c r="AR783" s="59"/>
      <c r="AS783" s="59"/>
      <c r="AT783" s="59"/>
      <c r="AU783" s="59"/>
      <c r="AV783" s="59"/>
      <c r="AW783" s="59"/>
      <c r="AX783" s="59"/>
      <c r="AY783" s="59"/>
      <c r="AZ783" s="59"/>
      <c r="BA783" s="59"/>
      <c r="BB783" s="59"/>
      <c r="BC783" s="59"/>
      <c r="BD783" s="59"/>
      <c r="BE783" s="59"/>
      <c r="BF783" s="59"/>
      <c r="BG783" s="59"/>
    </row>
    <row r="784" spans="5:59"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  <c r="AD784" s="59"/>
      <c r="AE784" s="59"/>
      <c r="AF784" s="59"/>
      <c r="AG784" s="59"/>
      <c r="AH784" s="59"/>
      <c r="AI784" s="59"/>
      <c r="AJ784" s="59"/>
      <c r="AK784" s="59"/>
      <c r="AL784" s="59"/>
      <c r="AM784" s="59"/>
      <c r="AN784" s="59"/>
      <c r="AO784" s="59"/>
      <c r="AP784" s="59"/>
      <c r="AQ784" s="59"/>
      <c r="AR784" s="59"/>
      <c r="AS784" s="59"/>
      <c r="AT784" s="59"/>
      <c r="AU784" s="59"/>
      <c r="AV784" s="59"/>
      <c r="AW784" s="59"/>
      <c r="AX784" s="59"/>
      <c r="AY784" s="59"/>
      <c r="AZ784" s="59"/>
      <c r="BA784" s="59"/>
      <c r="BB784" s="59"/>
      <c r="BC784" s="59"/>
      <c r="BD784" s="59"/>
      <c r="BE784" s="59"/>
      <c r="BF784" s="59"/>
      <c r="BG784" s="59"/>
    </row>
    <row r="785" spans="5:59"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  <c r="AD785" s="59"/>
      <c r="AE785" s="59"/>
      <c r="AF785" s="59"/>
      <c r="AG785" s="59"/>
      <c r="AH785" s="59"/>
      <c r="AI785" s="59"/>
      <c r="AJ785" s="59"/>
      <c r="AK785" s="59"/>
      <c r="AL785" s="59"/>
      <c r="AM785" s="59"/>
      <c r="AN785" s="59"/>
      <c r="AO785" s="59"/>
      <c r="AP785" s="59"/>
      <c r="AQ785" s="59"/>
      <c r="AR785" s="59"/>
      <c r="AS785" s="59"/>
      <c r="AT785" s="59"/>
      <c r="AU785" s="59"/>
      <c r="AV785" s="59"/>
      <c r="AW785" s="59"/>
      <c r="AX785" s="59"/>
      <c r="AY785" s="59"/>
      <c r="AZ785" s="59"/>
      <c r="BA785" s="59"/>
      <c r="BB785" s="59"/>
      <c r="BC785" s="59"/>
      <c r="BD785" s="59"/>
      <c r="BE785" s="59"/>
      <c r="BF785" s="59"/>
      <c r="BG785" s="59"/>
    </row>
    <row r="786" spans="5:59"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  <c r="AA786" s="59"/>
      <c r="AB786" s="59"/>
      <c r="AC786" s="59"/>
      <c r="AD786" s="59"/>
      <c r="AE786" s="59"/>
      <c r="AF786" s="59"/>
      <c r="AG786" s="59"/>
      <c r="AH786" s="59"/>
      <c r="AI786" s="59"/>
      <c r="AJ786" s="59"/>
      <c r="AK786" s="59"/>
      <c r="AL786" s="59"/>
      <c r="AM786" s="59"/>
      <c r="AN786" s="59"/>
      <c r="AO786" s="59"/>
      <c r="AP786" s="59"/>
      <c r="AQ786" s="59"/>
      <c r="AR786" s="59"/>
      <c r="AS786" s="59"/>
      <c r="AT786" s="59"/>
      <c r="AU786" s="59"/>
      <c r="AV786" s="59"/>
      <c r="AW786" s="59"/>
      <c r="AX786" s="59"/>
      <c r="AY786" s="59"/>
      <c r="AZ786" s="59"/>
      <c r="BA786" s="59"/>
      <c r="BB786" s="59"/>
      <c r="BC786" s="59"/>
      <c r="BD786" s="59"/>
      <c r="BE786" s="59"/>
      <c r="BF786" s="59"/>
      <c r="BG786" s="59"/>
    </row>
    <row r="787" spans="5:59"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  <c r="AA787" s="59"/>
      <c r="AB787" s="59"/>
      <c r="AC787" s="59"/>
      <c r="AD787" s="59"/>
      <c r="AE787" s="59"/>
      <c r="AF787" s="59"/>
      <c r="AG787" s="59"/>
      <c r="AH787" s="59"/>
      <c r="AI787" s="59"/>
      <c r="AJ787" s="59"/>
      <c r="AK787" s="59"/>
      <c r="AL787" s="59"/>
      <c r="AM787" s="59"/>
      <c r="AN787" s="59"/>
      <c r="AO787" s="59"/>
      <c r="AP787" s="59"/>
      <c r="AQ787" s="59"/>
      <c r="AR787" s="59"/>
      <c r="AS787" s="59"/>
      <c r="AT787" s="59"/>
      <c r="AU787" s="59"/>
      <c r="AV787" s="59"/>
      <c r="AW787" s="59"/>
      <c r="AX787" s="59"/>
      <c r="AY787" s="59"/>
      <c r="AZ787" s="59"/>
      <c r="BA787" s="59"/>
      <c r="BB787" s="59"/>
      <c r="BC787" s="59"/>
      <c r="BD787" s="59"/>
      <c r="BE787" s="59"/>
      <c r="BF787" s="59"/>
      <c r="BG787" s="59"/>
    </row>
    <row r="788" spans="5:59"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  <c r="AD788" s="59"/>
      <c r="AE788" s="59"/>
      <c r="AF788" s="59"/>
      <c r="AG788" s="59"/>
      <c r="AH788" s="59"/>
      <c r="AI788" s="59"/>
      <c r="AJ788" s="59"/>
      <c r="AK788" s="59"/>
      <c r="AL788" s="59"/>
      <c r="AM788" s="59"/>
      <c r="AN788" s="59"/>
      <c r="AO788" s="59"/>
      <c r="AP788" s="59"/>
      <c r="AQ788" s="59"/>
      <c r="AR788" s="59"/>
      <c r="AS788" s="59"/>
      <c r="AT788" s="59"/>
      <c r="AU788" s="59"/>
      <c r="AV788" s="59"/>
      <c r="AW788" s="59"/>
      <c r="AX788" s="59"/>
      <c r="AY788" s="59"/>
      <c r="AZ788" s="59"/>
      <c r="BA788" s="59"/>
      <c r="BB788" s="59"/>
      <c r="BC788" s="59"/>
      <c r="BD788" s="59"/>
      <c r="BE788" s="59"/>
      <c r="BF788" s="59"/>
      <c r="BG788" s="59"/>
    </row>
    <row r="789" spans="5:59"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  <c r="AD789" s="59"/>
      <c r="AE789" s="59"/>
      <c r="AF789" s="59"/>
      <c r="AG789" s="59"/>
      <c r="AH789" s="59"/>
      <c r="AI789" s="59"/>
      <c r="AJ789" s="59"/>
      <c r="AK789" s="59"/>
      <c r="AL789" s="59"/>
      <c r="AM789" s="59"/>
      <c r="AN789" s="59"/>
      <c r="AO789" s="59"/>
      <c r="AP789" s="59"/>
      <c r="AQ789" s="59"/>
      <c r="AR789" s="59"/>
      <c r="AS789" s="59"/>
      <c r="AT789" s="59"/>
      <c r="AU789" s="59"/>
      <c r="AV789" s="59"/>
      <c r="AW789" s="59"/>
      <c r="AX789" s="59"/>
      <c r="AY789" s="59"/>
      <c r="AZ789" s="59"/>
      <c r="BA789" s="59"/>
      <c r="BB789" s="59"/>
      <c r="BC789" s="59"/>
      <c r="BD789" s="59"/>
      <c r="BE789" s="59"/>
      <c r="BF789" s="59"/>
      <c r="BG789" s="59"/>
    </row>
    <row r="790" spans="5:59"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  <c r="AD790" s="59"/>
      <c r="AE790" s="59"/>
      <c r="AF790" s="59"/>
      <c r="AG790" s="59"/>
      <c r="AH790" s="59"/>
      <c r="AI790" s="59"/>
      <c r="AJ790" s="59"/>
      <c r="AK790" s="59"/>
      <c r="AL790" s="59"/>
      <c r="AM790" s="59"/>
      <c r="AN790" s="59"/>
      <c r="AO790" s="59"/>
      <c r="AP790" s="59"/>
      <c r="AQ790" s="59"/>
      <c r="AR790" s="59"/>
      <c r="AS790" s="59"/>
      <c r="AT790" s="59"/>
      <c r="AU790" s="59"/>
      <c r="AV790" s="59"/>
      <c r="AW790" s="59"/>
      <c r="AX790" s="59"/>
      <c r="AY790" s="59"/>
      <c r="AZ790" s="59"/>
      <c r="BA790" s="59"/>
      <c r="BB790" s="59"/>
      <c r="BC790" s="59"/>
      <c r="BD790" s="59"/>
      <c r="BE790" s="59"/>
      <c r="BF790" s="59"/>
      <c r="BG790" s="59"/>
    </row>
    <row r="791" spans="5:59"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  <c r="AD791" s="59"/>
      <c r="AE791" s="59"/>
      <c r="AF791" s="59"/>
      <c r="AG791" s="59"/>
      <c r="AH791" s="59"/>
      <c r="AI791" s="59"/>
      <c r="AJ791" s="59"/>
      <c r="AK791" s="59"/>
      <c r="AL791" s="59"/>
      <c r="AM791" s="59"/>
      <c r="AN791" s="59"/>
      <c r="AO791" s="59"/>
      <c r="AP791" s="59"/>
      <c r="AQ791" s="59"/>
      <c r="AR791" s="59"/>
      <c r="AS791" s="59"/>
      <c r="AT791" s="59"/>
      <c r="AU791" s="59"/>
      <c r="AV791" s="59"/>
      <c r="AW791" s="59"/>
      <c r="AX791" s="59"/>
      <c r="AY791" s="59"/>
      <c r="AZ791" s="59"/>
      <c r="BA791" s="59"/>
      <c r="BB791" s="59"/>
      <c r="BC791" s="59"/>
      <c r="BD791" s="59"/>
      <c r="BE791" s="59"/>
      <c r="BF791" s="59"/>
      <c r="BG791" s="59"/>
    </row>
    <row r="792" spans="5:59"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  <c r="AA792" s="59"/>
      <c r="AB792" s="59"/>
      <c r="AC792" s="59"/>
      <c r="AD792" s="59"/>
      <c r="AE792" s="59"/>
      <c r="AF792" s="59"/>
      <c r="AG792" s="59"/>
      <c r="AH792" s="59"/>
      <c r="AI792" s="59"/>
      <c r="AJ792" s="59"/>
      <c r="AK792" s="59"/>
      <c r="AL792" s="59"/>
      <c r="AM792" s="59"/>
      <c r="AN792" s="59"/>
      <c r="AO792" s="59"/>
      <c r="AP792" s="59"/>
      <c r="AQ792" s="59"/>
      <c r="AR792" s="59"/>
      <c r="AS792" s="59"/>
      <c r="AT792" s="59"/>
      <c r="AU792" s="59"/>
      <c r="AV792" s="59"/>
      <c r="AW792" s="59"/>
      <c r="AX792" s="59"/>
      <c r="AY792" s="59"/>
      <c r="AZ792" s="59"/>
      <c r="BA792" s="59"/>
      <c r="BB792" s="59"/>
      <c r="BC792" s="59"/>
      <c r="BD792" s="59"/>
      <c r="BE792" s="59"/>
      <c r="BF792" s="59"/>
      <c r="BG792" s="59"/>
    </row>
    <row r="793" spans="5:59"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  <c r="AA793" s="59"/>
      <c r="AB793" s="59"/>
      <c r="AC793" s="59"/>
      <c r="AD793" s="59"/>
      <c r="AE793" s="59"/>
      <c r="AF793" s="59"/>
      <c r="AG793" s="59"/>
      <c r="AH793" s="59"/>
      <c r="AI793" s="59"/>
      <c r="AJ793" s="59"/>
      <c r="AK793" s="59"/>
      <c r="AL793" s="59"/>
      <c r="AM793" s="59"/>
      <c r="AN793" s="59"/>
      <c r="AO793" s="59"/>
      <c r="AP793" s="59"/>
      <c r="AQ793" s="59"/>
      <c r="AR793" s="59"/>
      <c r="AS793" s="59"/>
      <c r="AT793" s="59"/>
      <c r="AU793" s="59"/>
      <c r="AV793" s="59"/>
      <c r="AW793" s="59"/>
      <c r="AX793" s="59"/>
      <c r="AY793" s="59"/>
      <c r="AZ793" s="59"/>
      <c r="BA793" s="59"/>
      <c r="BB793" s="59"/>
      <c r="BC793" s="59"/>
      <c r="BD793" s="59"/>
      <c r="BE793" s="59"/>
      <c r="BF793" s="59"/>
      <c r="BG793" s="59"/>
    </row>
    <row r="794" spans="5:59"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  <c r="AA794" s="59"/>
      <c r="AB794" s="59"/>
      <c r="AC794" s="59"/>
      <c r="AD794" s="59"/>
      <c r="AE794" s="59"/>
      <c r="AF794" s="59"/>
      <c r="AG794" s="59"/>
      <c r="AH794" s="59"/>
      <c r="AI794" s="59"/>
      <c r="AJ794" s="59"/>
      <c r="AK794" s="59"/>
      <c r="AL794" s="59"/>
      <c r="AM794" s="59"/>
      <c r="AN794" s="59"/>
      <c r="AO794" s="59"/>
      <c r="AP794" s="59"/>
      <c r="AQ794" s="59"/>
      <c r="AR794" s="59"/>
      <c r="AS794" s="59"/>
      <c r="AT794" s="59"/>
      <c r="AU794" s="59"/>
      <c r="AV794" s="59"/>
      <c r="AW794" s="59"/>
      <c r="AX794" s="59"/>
      <c r="AY794" s="59"/>
      <c r="AZ794" s="59"/>
      <c r="BA794" s="59"/>
      <c r="BB794" s="59"/>
      <c r="BC794" s="59"/>
      <c r="BD794" s="59"/>
      <c r="BE794" s="59"/>
      <c r="BF794" s="59"/>
      <c r="BG794" s="59"/>
    </row>
    <row r="795" spans="5:59"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  <c r="AA795" s="59"/>
      <c r="AB795" s="59"/>
      <c r="AC795" s="59"/>
      <c r="AD795" s="59"/>
      <c r="AE795" s="59"/>
      <c r="AF795" s="59"/>
      <c r="AG795" s="59"/>
      <c r="AH795" s="59"/>
      <c r="AI795" s="59"/>
      <c r="AJ795" s="59"/>
      <c r="AK795" s="59"/>
      <c r="AL795" s="59"/>
      <c r="AM795" s="59"/>
      <c r="AN795" s="59"/>
      <c r="AO795" s="59"/>
      <c r="AP795" s="59"/>
      <c r="AQ795" s="59"/>
      <c r="AR795" s="59"/>
      <c r="AS795" s="59"/>
      <c r="AT795" s="59"/>
      <c r="AU795" s="59"/>
      <c r="AV795" s="59"/>
      <c r="AW795" s="59"/>
      <c r="AX795" s="59"/>
      <c r="AY795" s="59"/>
      <c r="AZ795" s="59"/>
      <c r="BA795" s="59"/>
      <c r="BB795" s="59"/>
      <c r="BC795" s="59"/>
      <c r="BD795" s="59"/>
      <c r="BE795" s="59"/>
      <c r="BF795" s="59"/>
      <c r="BG795" s="59"/>
    </row>
    <row r="796" spans="5:59"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  <c r="AD796" s="59"/>
      <c r="AE796" s="59"/>
      <c r="AF796" s="59"/>
      <c r="AG796" s="59"/>
      <c r="AH796" s="59"/>
      <c r="AI796" s="59"/>
      <c r="AJ796" s="59"/>
      <c r="AK796" s="59"/>
      <c r="AL796" s="59"/>
      <c r="AM796" s="59"/>
      <c r="AN796" s="59"/>
      <c r="AO796" s="59"/>
      <c r="AP796" s="59"/>
      <c r="AQ796" s="59"/>
      <c r="AR796" s="59"/>
      <c r="AS796" s="59"/>
      <c r="AT796" s="59"/>
      <c r="AU796" s="59"/>
      <c r="AV796" s="59"/>
      <c r="AW796" s="59"/>
      <c r="AX796" s="59"/>
      <c r="AY796" s="59"/>
      <c r="AZ796" s="59"/>
      <c r="BA796" s="59"/>
      <c r="BB796" s="59"/>
      <c r="BC796" s="59"/>
      <c r="BD796" s="59"/>
      <c r="BE796" s="59"/>
      <c r="BF796" s="59"/>
      <c r="BG796" s="59"/>
    </row>
    <row r="797" spans="5:59"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  <c r="AD797" s="59"/>
      <c r="AE797" s="59"/>
      <c r="AF797" s="59"/>
      <c r="AG797" s="59"/>
      <c r="AH797" s="59"/>
      <c r="AI797" s="59"/>
      <c r="AJ797" s="59"/>
      <c r="AK797" s="59"/>
      <c r="AL797" s="59"/>
      <c r="AM797" s="59"/>
      <c r="AN797" s="59"/>
      <c r="AO797" s="59"/>
      <c r="AP797" s="59"/>
      <c r="AQ797" s="59"/>
      <c r="AR797" s="59"/>
      <c r="AS797" s="59"/>
      <c r="AT797" s="59"/>
      <c r="AU797" s="59"/>
      <c r="AV797" s="59"/>
      <c r="AW797" s="59"/>
      <c r="AX797" s="59"/>
      <c r="AY797" s="59"/>
      <c r="AZ797" s="59"/>
      <c r="BA797" s="59"/>
      <c r="BB797" s="59"/>
      <c r="BC797" s="59"/>
      <c r="BD797" s="59"/>
      <c r="BE797" s="59"/>
      <c r="BF797" s="59"/>
      <c r="BG797" s="59"/>
    </row>
    <row r="798" spans="5:59"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  <c r="AD798" s="59"/>
      <c r="AE798" s="59"/>
      <c r="AF798" s="59"/>
      <c r="AG798" s="59"/>
      <c r="AH798" s="59"/>
      <c r="AI798" s="59"/>
      <c r="AJ798" s="59"/>
      <c r="AK798" s="59"/>
      <c r="AL798" s="59"/>
      <c r="AM798" s="59"/>
      <c r="AN798" s="59"/>
      <c r="AO798" s="59"/>
      <c r="AP798" s="59"/>
      <c r="AQ798" s="59"/>
      <c r="AR798" s="59"/>
      <c r="AS798" s="59"/>
      <c r="AT798" s="59"/>
      <c r="AU798" s="59"/>
      <c r="AV798" s="59"/>
      <c r="AW798" s="59"/>
      <c r="AX798" s="59"/>
      <c r="AY798" s="59"/>
      <c r="AZ798" s="59"/>
      <c r="BA798" s="59"/>
      <c r="BB798" s="59"/>
      <c r="BC798" s="59"/>
      <c r="BD798" s="59"/>
      <c r="BE798" s="59"/>
      <c r="BF798" s="59"/>
      <c r="BG798" s="59"/>
    </row>
    <row r="799" spans="5:59"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  <c r="AD799" s="59"/>
      <c r="AE799" s="59"/>
      <c r="AF799" s="59"/>
      <c r="AG799" s="59"/>
      <c r="AH799" s="59"/>
      <c r="AI799" s="59"/>
      <c r="AJ799" s="59"/>
      <c r="AK799" s="59"/>
      <c r="AL799" s="59"/>
      <c r="AM799" s="59"/>
      <c r="AN799" s="59"/>
      <c r="AO799" s="59"/>
      <c r="AP799" s="59"/>
      <c r="AQ799" s="59"/>
      <c r="AR799" s="59"/>
      <c r="AS799" s="59"/>
      <c r="AT799" s="59"/>
      <c r="AU799" s="59"/>
      <c r="AV799" s="59"/>
      <c r="AW799" s="59"/>
      <c r="AX799" s="59"/>
      <c r="AY799" s="59"/>
      <c r="AZ799" s="59"/>
      <c r="BA799" s="59"/>
      <c r="BB799" s="59"/>
      <c r="BC799" s="59"/>
      <c r="BD799" s="59"/>
      <c r="BE799" s="59"/>
      <c r="BF799" s="59"/>
      <c r="BG799" s="59"/>
    </row>
    <row r="800" spans="5:59"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  <c r="AD800" s="59"/>
      <c r="AE800" s="59"/>
      <c r="AF800" s="59"/>
      <c r="AG800" s="59"/>
      <c r="AH800" s="59"/>
      <c r="AI800" s="59"/>
      <c r="AJ800" s="59"/>
      <c r="AK800" s="59"/>
      <c r="AL800" s="59"/>
      <c r="AM800" s="59"/>
      <c r="AN800" s="59"/>
      <c r="AO800" s="59"/>
      <c r="AP800" s="59"/>
      <c r="AQ800" s="59"/>
      <c r="AR800" s="59"/>
      <c r="AS800" s="59"/>
      <c r="AT800" s="59"/>
      <c r="AU800" s="59"/>
      <c r="AV800" s="59"/>
      <c r="AW800" s="59"/>
      <c r="AX800" s="59"/>
      <c r="AY800" s="59"/>
      <c r="AZ800" s="59"/>
      <c r="BA800" s="59"/>
      <c r="BB800" s="59"/>
      <c r="BC800" s="59"/>
      <c r="BD800" s="59"/>
      <c r="BE800" s="59"/>
      <c r="BF800" s="59"/>
      <c r="BG800" s="59"/>
    </row>
    <row r="801" spans="5:59"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  <c r="AA801" s="59"/>
      <c r="AB801" s="59"/>
      <c r="AC801" s="59"/>
      <c r="AD801" s="59"/>
      <c r="AE801" s="59"/>
      <c r="AF801" s="59"/>
      <c r="AG801" s="59"/>
      <c r="AH801" s="59"/>
      <c r="AI801" s="59"/>
      <c r="AJ801" s="59"/>
      <c r="AK801" s="59"/>
      <c r="AL801" s="59"/>
      <c r="AM801" s="59"/>
      <c r="AN801" s="59"/>
      <c r="AO801" s="59"/>
      <c r="AP801" s="59"/>
      <c r="AQ801" s="59"/>
      <c r="AR801" s="59"/>
      <c r="AS801" s="59"/>
      <c r="AT801" s="59"/>
      <c r="AU801" s="59"/>
      <c r="AV801" s="59"/>
      <c r="AW801" s="59"/>
      <c r="AX801" s="59"/>
      <c r="AY801" s="59"/>
      <c r="AZ801" s="59"/>
      <c r="BA801" s="59"/>
      <c r="BB801" s="59"/>
      <c r="BC801" s="59"/>
      <c r="BD801" s="59"/>
      <c r="BE801" s="59"/>
      <c r="BF801" s="59"/>
      <c r="BG801" s="59"/>
    </row>
  </sheetData>
  <mergeCells count="65">
    <mergeCell ref="B3:B7"/>
    <mergeCell ref="C3:C7"/>
    <mergeCell ref="D3:D7"/>
    <mergeCell ref="E3:E7"/>
    <mergeCell ref="F3:I3"/>
    <mergeCell ref="BB3:BE3"/>
    <mergeCell ref="BF3:BF7"/>
    <mergeCell ref="F4:BE4"/>
    <mergeCell ref="F6:BE6"/>
    <mergeCell ref="O3:Q3"/>
    <mergeCell ref="S3:V3"/>
    <mergeCell ref="X3:Z3"/>
    <mergeCell ref="AB3:AD3"/>
    <mergeCell ref="AF3:AI3"/>
    <mergeCell ref="AK3:AM3"/>
    <mergeCell ref="K3:M3"/>
    <mergeCell ref="AO3:AQ3"/>
    <mergeCell ref="AS3:AV3"/>
    <mergeCell ref="AX3:AZ3"/>
    <mergeCell ref="C14:C15"/>
    <mergeCell ref="D14:D15"/>
    <mergeCell ref="C8:C9"/>
    <mergeCell ref="D8:D9"/>
    <mergeCell ref="C10:C11"/>
    <mergeCell ref="D10:D11"/>
    <mergeCell ref="C12:C13"/>
    <mergeCell ref="D12:D13"/>
    <mergeCell ref="B17:B21"/>
    <mergeCell ref="C18:C19"/>
    <mergeCell ref="D18:D19"/>
    <mergeCell ref="C20:C21"/>
    <mergeCell ref="D20:D21"/>
    <mergeCell ref="C16:C17"/>
    <mergeCell ref="D16:D17"/>
    <mergeCell ref="C28:C29"/>
    <mergeCell ref="D28:D29"/>
    <mergeCell ref="C22:C23"/>
    <mergeCell ref="D22:D23"/>
    <mergeCell ref="C24:C25"/>
    <mergeCell ref="D24:D25"/>
    <mergeCell ref="C26:C27"/>
    <mergeCell ref="D26:D27"/>
    <mergeCell ref="C30:C31"/>
    <mergeCell ref="D30:D31"/>
    <mergeCell ref="C32:C33"/>
    <mergeCell ref="D32:D33"/>
    <mergeCell ref="C34:C35"/>
    <mergeCell ref="D34:D35"/>
    <mergeCell ref="C37:C38"/>
    <mergeCell ref="D37:D38"/>
    <mergeCell ref="C39:C40"/>
    <mergeCell ref="D39:D40"/>
    <mergeCell ref="C41:C42"/>
    <mergeCell ref="D41:D42"/>
    <mergeCell ref="C43:C44"/>
    <mergeCell ref="D43:D44"/>
    <mergeCell ref="C45:C46"/>
    <mergeCell ref="D45:D46"/>
    <mergeCell ref="C47:C48"/>
    <mergeCell ref="D47:D48"/>
    <mergeCell ref="C55:E55"/>
    <mergeCell ref="C49:C50"/>
    <mergeCell ref="D49:D50"/>
    <mergeCell ref="C53:E53"/>
    <mergeCell ref="C54:E54"/>
  </mergeCells>
  <pageMargins left="0.39" right="0.16" top="0.32" bottom="0.19" header="0.3" footer="0.28000000000000003"/>
  <pageSetup paperSize="9" scale="55" orientation="landscape" verticalDpi="300" r:id="rId1"/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2:BG847"/>
  <sheetViews>
    <sheetView topLeftCell="A65" zoomScale="50" zoomScaleNormal="50" workbookViewId="0">
      <selection activeCell="AF62" sqref="AF62:AG62"/>
    </sheetView>
  </sheetViews>
  <sheetFormatPr defaultColWidth="9.109375" defaultRowHeight="9.6"/>
  <cols>
    <col min="1" max="1" width="4.6640625" style="1" customWidth="1"/>
    <col min="2" max="2" width="5.6640625" style="1" customWidth="1"/>
    <col min="3" max="3" width="7.109375" style="1" customWidth="1"/>
    <col min="4" max="4" width="29.6640625" style="1" customWidth="1"/>
    <col min="5" max="5" width="7.88671875" style="1" customWidth="1"/>
    <col min="6" max="22" width="3.6640625" style="1" customWidth="1"/>
    <col min="23" max="24" width="3.33203125" style="1" customWidth="1"/>
    <col min="25" max="56" width="3.6640625" style="1" customWidth="1"/>
    <col min="57" max="57" width="5.109375" style="1" customWidth="1"/>
    <col min="58" max="58" width="5.5546875" style="1" customWidth="1"/>
    <col min="59" max="16384" width="9.109375" style="1"/>
  </cols>
  <sheetData>
    <row r="2" spans="2:58" ht="10.5" customHeight="1"/>
    <row r="3" spans="2:58" ht="68.25" customHeight="1">
      <c r="B3" s="234" t="s">
        <v>0</v>
      </c>
      <c r="C3" s="234" t="s">
        <v>1</v>
      </c>
      <c r="D3" s="235" t="s">
        <v>2</v>
      </c>
      <c r="E3" s="234" t="s">
        <v>3</v>
      </c>
      <c r="F3" s="228" t="s">
        <v>4</v>
      </c>
      <c r="G3" s="229"/>
      <c r="H3" s="229"/>
      <c r="I3" s="230"/>
      <c r="J3" s="2" t="s">
        <v>27</v>
      </c>
      <c r="K3" s="228" t="s">
        <v>5</v>
      </c>
      <c r="L3" s="229"/>
      <c r="M3" s="230"/>
      <c r="N3" s="2" t="s">
        <v>28</v>
      </c>
      <c r="O3" s="228" t="s">
        <v>6</v>
      </c>
      <c r="P3" s="229"/>
      <c r="Q3" s="230"/>
      <c r="R3" s="2" t="s">
        <v>29</v>
      </c>
      <c r="S3" s="228" t="s">
        <v>7</v>
      </c>
      <c r="T3" s="229"/>
      <c r="U3" s="229"/>
      <c r="V3" s="230"/>
      <c r="W3" s="2" t="s">
        <v>30</v>
      </c>
      <c r="X3" s="228" t="s">
        <v>8</v>
      </c>
      <c r="Y3" s="229"/>
      <c r="Z3" s="230"/>
      <c r="AA3" s="2" t="s">
        <v>31</v>
      </c>
      <c r="AB3" s="228" t="s">
        <v>9</v>
      </c>
      <c r="AC3" s="229"/>
      <c r="AD3" s="230"/>
      <c r="AE3" s="2" t="s">
        <v>32</v>
      </c>
      <c r="AF3" s="228" t="s">
        <v>10</v>
      </c>
      <c r="AG3" s="229"/>
      <c r="AH3" s="229"/>
      <c r="AI3" s="230"/>
      <c r="AJ3" s="2" t="s">
        <v>33</v>
      </c>
      <c r="AK3" s="228" t="s">
        <v>11</v>
      </c>
      <c r="AL3" s="229"/>
      <c r="AM3" s="230"/>
      <c r="AN3" s="2" t="s">
        <v>34</v>
      </c>
      <c r="AO3" s="228" t="s">
        <v>12</v>
      </c>
      <c r="AP3" s="229"/>
      <c r="AQ3" s="230"/>
      <c r="AR3" s="2" t="s">
        <v>35</v>
      </c>
      <c r="AS3" s="228" t="s">
        <v>13</v>
      </c>
      <c r="AT3" s="229"/>
      <c r="AU3" s="229"/>
      <c r="AV3" s="230"/>
      <c r="AW3" s="2" t="s">
        <v>36</v>
      </c>
      <c r="AX3" s="228" t="s">
        <v>14</v>
      </c>
      <c r="AY3" s="229"/>
      <c r="AZ3" s="230"/>
      <c r="BA3" s="2" t="s">
        <v>37</v>
      </c>
      <c r="BB3" s="228" t="s">
        <v>15</v>
      </c>
      <c r="BC3" s="229"/>
      <c r="BD3" s="229"/>
      <c r="BE3" s="230"/>
      <c r="BF3" s="231" t="s">
        <v>25</v>
      </c>
    </row>
    <row r="4" spans="2:58" ht="12" customHeight="1">
      <c r="B4" s="234"/>
      <c r="C4" s="234"/>
      <c r="D4" s="235"/>
      <c r="E4" s="234"/>
      <c r="F4" s="233" t="s">
        <v>16</v>
      </c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17"/>
    </row>
    <row r="5" spans="2:58" ht="15.75" customHeight="1">
      <c r="B5" s="234"/>
      <c r="C5" s="234"/>
      <c r="D5" s="235"/>
      <c r="E5" s="234"/>
      <c r="F5" s="3">
        <v>36</v>
      </c>
      <c r="G5" s="3">
        <v>37</v>
      </c>
      <c r="H5" s="3">
        <v>38</v>
      </c>
      <c r="I5" s="3">
        <v>39</v>
      </c>
      <c r="J5" s="3">
        <v>40</v>
      </c>
      <c r="K5" s="3">
        <v>41</v>
      </c>
      <c r="L5" s="3">
        <v>42</v>
      </c>
      <c r="M5" s="3">
        <v>43</v>
      </c>
      <c r="N5" s="3">
        <v>44</v>
      </c>
      <c r="O5" s="3">
        <v>45</v>
      </c>
      <c r="P5" s="3">
        <v>46</v>
      </c>
      <c r="Q5" s="3">
        <v>47</v>
      </c>
      <c r="R5" s="3">
        <v>48</v>
      </c>
      <c r="S5" s="3">
        <v>49</v>
      </c>
      <c r="T5" s="3">
        <v>50</v>
      </c>
      <c r="U5" s="3">
        <v>51</v>
      </c>
      <c r="V5" s="3">
        <v>52</v>
      </c>
      <c r="W5" s="3">
        <v>1</v>
      </c>
      <c r="X5" s="3">
        <v>2</v>
      </c>
      <c r="Y5" s="3">
        <v>3</v>
      </c>
      <c r="Z5" s="3">
        <v>4</v>
      </c>
      <c r="AA5" s="3">
        <v>5</v>
      </c>
      <c r="AB5" s="3">
        <v>6</v>
      </c>
      <c r="AC5" s="3">
        <v>7</v>
      </c>
      <c r="AD5" s="3">
        <v>8</v>
      </c>
      <c r="AE5" s="3">
        <v>9</v>
      </c>
      <c r="AF5" s="3">
        <v>10</v>
      </c>
      <c r="AG5" s="3">
        <v>11</v>
      </c>
      <c r="AH5" s="3">
        <v>12</v>
      </c>
      <c r="AI5" s="3">
        <v>13</v>
      </c>
      <c r="AJ5" s="3">
        <v>14</v>
      </c>
      <c r="AK5" s="3">
        <v>15</v>
      </c>
      <c r="AL5" s="3">
        <v>16</v>
      </c>
      <c r="AM5" s="3">
        <v>17</v>
      </c>
      <c r="AN5" s="3">
        <v>18</v>
      </c>
      <c r="AO5" s="3">
        <v>19</v>
      </c>
      <c r="AP5" s="3">
        <v>20</v>
      </c>
      <c r="AQ5" s="3">
        <v>21</v>
      </c>
      <c r="AR5" s="3">
        <v>22</v>
      </c>
      <c r="AS5" s="3">
        <v>23</v>
      </c>
      <c r="AT5" s="3">
        <v>24</v>
      </c>
      <c r="AU5" s="3">
        <v>25</v>
      </c>
      <c r="AV5" s="3">
        <v>26</v>
      </c>
      <c r="AW5" s="3">
        <v>27</v>
      </c>
      <c r="AX5" s="3">
        <v>28</v>
      </c>
      <c r="AY5" s="3">
        <v>29</v>
      </c>
      <c r="AZ5" s="3">
        <v>30</v>
      </c>
      <c r="BA5" s="3">
        <v>31</v>
      </c>
      <c r="BB5" s="3">
        <v>32</v>
      </c>
      <c r="BC5" s="3">
        <v>33</v>
      </c>
      <c r="BD5" s="3">
        <v>34</v>
      </c>
      <c r="BE5" s="3">
        <v>35</v>
      </c>
      <c r="BF5" s="217"/>
    </row>
    <row r="6" spans="2:58" ht="16.5" customHeight="1">
      <c r="B6" s="234"/>
      <c r="C6" s="234"/>
      <c r="D6" s="235"/>
      <c r="E6" s="234"/>
      <c r="F6" s="233" t="s">
        <v>26</v>
      </c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17"/>
    </row>
    <row r="7" spans="2:58" ht="21" customHeight="1">
      <c r="B7" s="234"/>
      <c r="C7" s="234"/>
      <c r="D7" s="235"/>
      <c r="E7" s="234"/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3">
        <v>7</v>
      </c>
      <c r="M7" s="3">
        <v>8</v>
      </c>
      <c r="N7" s="3">
        <v>9</v>
      </c>
      <c r="O7" s="3">
        <v>10</v>
      </c>
      <c r="P7" s="3">
        <v>11</v>
      </c>
      <c r="Q7" s="3">
        <v>12</v>
      </c>
      <c r="R7" s="3">
        <v>13</v>
      </c>
      <c r="S7" s="3">
        <v>14</v>
      </c>
      <c r="T7" s="3">
        <v>15</v>
      </c>
      <c r="U7" s="3">
        <v>16</v>
      </c>
      <c r="V7" s="3">
        <v>17</v>
      </c>
      <c r="W7" s="3">
        <v>18</v>
      </c>
      <c r="X7" s="3">
        <v>19</v>
      </c>
      <c r="Y7" s="3">
        <v>20</v>
      </c>
      <c r="Z7" s="3">
        <v>21</v>
      </c>
      <c r="AA7" s="3">
        <v>22</v>
      </c>
      <c r="AB7" s="3">
        <v>23</v>
      </c>
      <c r="AC7" s="3">
        <v>24</v>
      </c>
      <c r="AD7" s="3">
        <v>25</v>
      </c>
      <c r="AE7" s="3">
        <v>26</v>
      </c>
      <c r="AF7" s="3">
        <v>27</v>
      </c>
      <c r="AG7" s="3">
        <v>28</v>
      </c>
      <c r="AH7" s="3">
        <v>29</v>
      </c>
      <c r="AI7" s="3">
        <v>30</v>
      </c>
      <c r="AJ7" s="3">
        <v>31</v>
      </c>
      <c r="AK7" s="3">
        <v>32</v>
      </c>
      <c r="AL7" s="3">
        <v>33</v>
      </c>
      <c r="AM7" s="3">
        <v>34</v>
      </c>
      <c r="AN7" s="3">
        <v>35</v>
      </c>
      <c r="AO7" s="3">
        <v>36</v>
      </c>
      <c r="AP7" s="3">
        <v>37</v>
      </c>
      <c r="AQ7" s="3">
        <v>38</v>
      </c>
      <c r="AR7" s="3">
        <v>39</v>
      </c>
      <c r="AS7" s="3">
        <v>40</v>
      </c>
      <c r="AT7" s="3">
        <v>41</v>
      </c>
      <c r="AU7" s="3">
        <v>42</v>
      </c>
      <c r="AV7" s="3">
        <v>43</v>
      </c>
      <c r="AW7" s="3">
        <v>44</v>
      </c>
      <c r="AX7" s="3">
        <v>45</v>
      </c>
      <c r="AY7" s="3">
        <v>46</v>
      </c>
      <c r="AZ7" s="3">
        <v>47</v>
      </c>
      <c r="BA7" s="3">
        <v>48</v>
      </c>
      <c r="BB7" s="3">
        <v>49</v>
      </c>
      <c r="BC7" s="3">
        <v>50</v>
      </c>
      <c r="BD7" s="3">
        <v>51</v>
      </c>
      <c r="BE7" s="3">
        <v>52</v>
      </c>
      <c r="BF7" s="232"/>
    </row>
    <row r="8" spans="2:58" ht="14.1" customHeight="1">
      <c r="B8" s="2"/>
      <c r="C8" s="224" t="s">
        <v>18</v>
      </c>
      <c r="D8" s="226" t="s">
        <v>55</v>
      </c>
      <c r="E8" s="4" t="s">
        <v>39</v>
      </c>
      <c r="F8" s="18">
        <f>F10+F12+F14+F16+F18+F20</f>
        <v>0</v>
      </c>
      <c r="G8" s="18">
        <f t="shared" ref="G8:BE8" si="0">G10+G12+G14+G16+G18+G20</f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 t="shared" si="0"/>
        <v>0</v>
      </c>
      <c r="Q8" s="18">
        <f t="shared" si="0"/>
        <v>0</v>
      </c>
      <c r="R8" s="18">
        <f t="shared" si="0"/>
        <v>0</v>
      </c>
      <c r="S8" s="18">
        <f t="shared" si="0"/>
        <v>0</v>
      </c>
      <c r="T8" s="18">
        <f t="shared" si="0"/>
        <v>0</v>
      </c>
      <c r="U8" s="18">
        <f t="shared" si="0"/>
        <v>0</v>
      </c>
      <c r="V8" s="18">
        <f t="shared" si="0"/>
        <v>0</v>
      </c>
      <c r="W8" s="18">
        <f t="shared" si="0"/>
        <v>0</v>
      </c>
      <c r="X8" s="18">
        <f t="shared" ref="X8" si="1">X10+X12+X14+X16+X18+X20</f>
        <v>0</v>
      </c>
      <c r="Y8" s="18">
        <f t="shared" si="0"/>
        <v>0</v>
      </c>
      <c r="Z8" s="18">
        <f t="shared" si="0"/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0</v>
      </c>
      <c r="AF8" s="18">
        <f t="shared" si="0"/>
        <v>0</v>
      </c>
      <c r="AG8" s="18">
        <f t="shared" si="0"/>
        <v>0</v>
      </c>
      <c r="AH8" s="18">
        <f t="shared" si="0"/>
        <v>0</v>
      </c>
      <c r="AI8" s="18">
        <f t="shared" si="0"/>
        <v>0</v>
      </c>
      <c r="AJ8" s="18">
        <f t="shared" si="0"/>
        <v>0</v>
      </c>
      <c r="AK8" s="18">
        <f t="shared" si="0"/>
        <v>0</v>
      </c>
      <c r="AL8" s="18">
        <f t="shared" si="0"/>
        <v>0</v>
      </c>
      <c r="AM8" s="18">
        <f t="shared" si="0"/>
        <v>0</v>
      </c>
      <c r="AN8" s="18">
        <f t="shared" si="0"/>
        <v>0</v>
      </c>
      <c r="AO8" s="18">
        <f t="shared" si="0"/>
        <v>0</v>
      </c>
      <c r="AP8" s="18">
        <f t="shared" si="0"/>
        <v>0</v>
      </c>
      <c r="AQ8" s="18">
        <f t="shared" si="0"/>
        <v>0</v>
      </c>
      <c r="AR8" s="18">
        <f t="shared" si="0"/>
        <v>0</v>
      </c>
      <c r="AS8" s="18">
        <f t="shared" si="0"/>
        <v>0</v>
      </c>
      <c r="AT8" s="18">
        <f t="shared" si="0"/>
        <v>0</v>
      </c>
      <c r="AU8" s="18">
        <f t="shared" si="0"/>
        <v>0</v>
      </c>
      <c r="AV8" s="18">
        <f t="shared" si="0"/>
        <v>0</v>
      </c>
      <c r="AW8" s="18">
        <f t="shared" si="0"/>
        <v>0</v>
      </c>
      <c r="AX8" s="18">
        <f t="shared" si="0"/>
        <v>0</v>
      </c>
      <c r="AY8" s="18">
        <f t="shared" si="0"/>
        <v>0</v>
      </c>
      <c r="AZ8" s="18">
        <f t="shared" si="0"/>
        <v>0</v>
      </c>
      <c r="BA8" s="18">
        <f t="shared" si="0"/>
        <v>0</v>
      </c>
      <c r="BB8" s="18">
        <f t="shared" si="0"/>
        <v>0</v>
      </c>
      <c r="BC8" s="18">
        <f t="shared" si="0"/>
        <v>0</v>
      </c>
      <c r="BD8" s="18">
        <f t="shared" si="0"/>
        <v>0</v>
      </c>
      <c r="BE8" s="18">
        <f t="shared" si="0"/>
        <v>0</v>
      </c>
      <c r="BF8" s="18">
        <f>SUM(F8:BE8)</f>
        <v>0</v>
      </c>
    </row>
    <row r="9" spans="2:58" ht="14.1" customHeight="1">
      <c r="B9" s="29"/>
      <c r="C9" s="225"/>
      <c r="D9" s="227"/>
      <c r="E9" s="4" t="s">
        <v>17</v>
      </c>
      <c r="F9" s="18">
        <f>F11+F13+F15+F17+F19+F21</f>
        <v>0</v>
      </c>
      <c r="G9" s="18">
        <f t="shared" ref="G9:BE9" si="2">G11+G13+G15+G17+G19+G21</f>
        <v>0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0</v>
      </c>
      <c r="T9" s="18">
        <f t="shared" si="2"/>
        <v>0</v>
      </c>
      <c r="U9" s="18">
        <f t="shared" si="2"/>
        <v>0</v>
      </c>
      <c r="V9" s="18">
        <f t="shared" si="2"/>
        <v>0</v>
      </c>
      <c r="W9" s="18">
        <f t="shared" si="2"/>
        <v>0</v>
      </c>
      <c r="X9" s="33">
        <f t="shared" ref="X9" si="3">X11+X13+X15+X17+X19+X21</f>
        <v>0</v>
      </c>
      <c r="Y9" s="18">
        <f t="shared" si="2"/>
        <v>0</v>
      </c>
      <c r="Z9" s="18">
        <f t="shared" si="2"/>
        <v>0</v>
      </c>
      <c r="AA9" s="18">
        <f t="shared" si="2"/>
        <v>0</v>
      </c>
      <c r="AB9" s="18">
        <f t="shared" si="2"/>
        <v>0</v>
      </c>
      <c r="AC9" s="18">
        <f t="shared" si="2"/>
        <v>0</v>
      </c>
      <c r="AD9" s="18">
        <f t="shared" si="2"/>
        <v>0</v>
      </c>
      <c r="AE9" s="18">
        <f t="shared" si="2"/>
        <v>0</v>
      </c>
      <c r="AF9" s="18">
        <f t="shared" si="2"/>
        <v>0</v>
      </c>
      <c r="AG9" s="18">
        <f t="shared" si="2"/>
        <v>0</v>
      </c>
      <c r="AH9" s="18">
        <f t="shared" si="2"/>
        <v>0</v>
      </c>
      <c r="AI9" s="18">
        <f t="shared" si="2"/>
        <v>0</v>
      </c>
      <c r="AJ9" s="18">
        <f t="shared" si="2"/>
        <v>0</v>
      </c>
      <c r="AK9" s="18">
        <f t="shared" si="2"/>
        <v>0</v>
      </c>
      <c r="AL9" s="18">
        <f t="shared" si="2"/>
        <v>0</v>
      </c>
      <c r="AM9" s="18">
        <f t="shared" si="2"/>
        <v>0</v>
      </c>
      <c r="AN9" s="18">
        <f t="shared" si="2"/>
        <v>0</v>
      </c>
      <c r="AO9" s="18">
        <f t="shared" si="2"/>
        <v>0</v>
      </c>
      <c r="AP9" s="18">
        <f t="shared" si="2"/>
        <v>0</v>
      </c>
      <c r="AQ9" s="18">
        <f t="shared" si="2"/>
        <v>0</v>
      </c>
      <c r="AR9" s="18">
        <f t="shared" si="2"/>
        <v>0</v>
      </c>
      <c r="AS9" s="18">
        <f t="shared" si="2"/>
        <v>0</v>
      </c>
      <c r="AT9" s="18">
        <f t="shared" si="2"/>
        <v>0</v>
      </c>
      <c r="AU9" s="18">
        <f t="shared" si="2"/>
        <v>0</v>
      </c>
      <c r="AV9" s="18">
        <f t="shared" si="2"/>
        <v>0</v>
      </c>
      <c r="AW9" s="18">
        <f t="shared" si="2"/>
        <v>0</v>
      </c>
      <c r="AX9" s="18">
        <f t="shared" si="2"/>
        <v>0</v>
      </c>
      <c r="AY9" s="18">
        <f t="shared" si="2"/>
        <v>0</v>
      </c>
      <c r="AZ9" s="18">
        <f t="shared" si="2"/>
        <v>0</v>
      </c>
      <c r="BA9" s="18">
        <f t="shared" si="2"/>
        <v>0</v>
      </c>
      <c r="BB9" s="18">
        <f t="shared" si="2"/>
        <v>0</v>
      </c>
      <c r="BC9" s="18">
        <f t="shared" si="2"/>
        <v>0</v>
      </c>
      <c r="BD9" s="18">
        <f t="shared" si="2"/>
        <v>0</v>
      </c>
      <c r="BE9" s="18">
        <f t="shared" si="2"/>
        <v>0</v>
      </c>
      <c r="BF9" s="18">
        <f t="shared" ref="BF9:BF76" si="4">SUM(F9:BE9)</f>
        <v>0</v>
      </c>
    </row>
    <row r="10" spans="2:58" ht="14.1" customHeight="1">
      <c r="B10" s="29"/>
      <c r="C10" s="220" t="s">
        <v>56</v>
      </c>
      <c r="D10" s="211" t="s">
        <v>42</v>
      </c>
      <c r="E10" s="6" t="s">
        <v>39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4">
        <v>0</v>
      </c>
      <c r="X10" s="86">
        <v>0</v>
      </c>
      <c r="Y10" s="36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7"/>
      <c r="AW10" s="34">
        <v>0</v>
      </c>
      <c r="AX10" s="34">
        <v>0</v>
      </c>
      <c r="AY10" s="34">
        <v>0</v>
      </c>
      <c r="AZ10" s="34">
        <v>0</v>
      </c>
      <c r="BA10" s="34">
        <v>0</v>
      </c>
      <c r="BB10" s="34">
        <v>0</v>
      </c>
      <c r="BC10" s="34">
        <v>0</v>
      </c>
      <c r="BD10" s="34">
        <v>0</v>
      </c>
      <c r="BE10" s="34">
        <v>0</v>
      </c>
      <c r="BF10" s="18">
        <f t="shared" si="4"/>
        <v>0</v>
      </c>
    </row>
    <row r="11" spans="2:58" ht="14.1" customHeight="1">
      <c r="B11" s="29"/>
      <c r="C11" s="221"/>
      <c r="D11" s="212"/>
      <c r="E11" s="6" t="s">
        <v>17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4">
        <v>0</v>
      </c>
      <c r="X11" s="86">
        <v>0</v>
      </c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7"/>
      <c r="AW11" s="34">
        <v>0</v>
      </c>
      <c r="AX11" s="34">
        <v>0</v>
      </c>
      <c r="AY11" s="34">
        <v>0</v>
      </c>
      <c r="AZ11" s="34">
        <v>0</v>
      </c>
      <c r="BA11" s="34">
        <v>0</v>
      </c>
      <c r="BB11" s="34">
        <v>0</v>
      </c>
      <c r="BC11" s="34">
        <v>0</v>
      </c>
      <c r="BD11" s="34">
        <v>0</v>
      </c>
      <c r="BE11" s="34">
        <v>0</v>
      </c>
      <c r="BF11" s="18">
        <f t="shared" si="4"/>
        <v>0</v>
      </c>
    </row>
    <row r="12" spans="2:58" ht="14.1" customHeight="1">
      <c r="B12" s="29"/>
      <c r="C12" s="220" t="s">
        <v>58</v>
      </c>
      <c r="D12" s="211"/>
      <c r="E12" s="6" t="s">
        <v>39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4">
        <v>0</v>
      </c>
      <c r="X12" s="86">
        <v>0</v>
      </c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7"/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0</v>
      </c>
      <c r="BE12" s="34">
        <v>0</v>
      </c>
      <c r="BF12" s="18">
        <f t="shared" si="4"/>
        <v>0</v>
      </c>
    </row>
    <row r="13" spans="2:58" ht="14.1" customHeight="1">
      <c r="B13" s="29"/>
      <c r="C13" s="221"/>
      <c r="D13" s="212"/>
      <c r="E13" s="6" t="s">
        <v>17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4">
        <v>0</v>
      </c>
      <c r="X13" s="86">
        <v>0</v>
      </c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7"/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0</v>
      </c>
      <c r="BF13" s="18">
        <f t="shared" si="4"/>
        <v>0</v>
      </c>
    </row>
    <row r="14" spans="2:58" ht="14.1" customHeight="1">
      <c r="B14" s="29"/>
      <c r="C14" s="220" t="s">
        <v>59</v>
      </c>
      <c r="D14" s="211"/>
      <c r="E14" s="6" t="s">
        <v>39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5"/>
      <c r="R14" s="35"/>
      <c r="S14" s="35"/>
      <c r="T14" s="35"/>
      <c r="U14" s="35"/>
      <c r="V14" s="35"/>
      <c r="W14" s="34">
        <v>0</v>
      </c>
      <c r="X14" s="86">
        <v>0</v>
      </c>
      <c r="Y14" s="34"/>
      <c r="Z14" s="34"/>
      <c r="AA14" s="34"/>
      <c r="AB14" s="34"/>
      <c r="AC14" s="34"/>
      <c r="AD14" s="34"/>
      <c r="AE14" s="34"/>
      <c r="AF14" s="34"/>
      <c r="AG14" s="84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7"/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18">
        <f t="shared" si="4"/>
        <v>0</v>
      </c>
    </row>
    <row r="15" spans="2:58" ht="14.1" customHeight="1">
      <c r="B15" s="29"/>
      <c r="C15" s="221"/>
      <c r="D15" s="212"/>
      <c r="E15" s="6" t="s">
        <v>17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5"/>
      <c r="R15" s="35"/>
      <c r="S15" s="35"/>
      <c r="T15" s="35"/>
      <c r="U15" s="35"/>
      <c r="V15" s="35"/>
      <c r="W15" s="34">
        <v>0</v>
      </c>
      <c r="X15" s="86">
        <v>0</v>
      </c>
      <c r="Y15" s="34"/>
      <c r="Z15" s="34"/>
      <c r="AA15" s="34"/>
      <c r="AB15" s="34"/>
      <c r="AC15" s="34"/>
      <c r="AD15" s="34"/>
      <c r="AE15" s="34"/>
      <c r="AF15" s="34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7"/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18">
        <f t="shared" si="4"/>
        <v>0</v>
      </c>
    </row>
    <row r="16" spans="2:58" ht="14.1" customHeight="1">
      <c r="B16" s="29"/>
      <c r="C16" s="195" t="s">
        <v>60</v>
      </c>
      <c r="D16" s="196"/>
      <c r="E16" s="6" t="s">
        <v>39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  <c r="Q16" s="35"/>
      <c r="R16" s="35"/>
      <c r="S16" s="35"/>
      <c r="T16" s="35"/>
      <c r="U16" s="35"/>
      <c r="V16" s="35"/>
      <c r="W16" s="34">
        <v>0</v>
      </c>
      <c r="X16" s="86">
        <v>0</v>
      </c>
      <c r="Y16" s="34"/>
      <c r="Z16" s="34"/>
      <c r="AA16" s="34"/>
      <c r="AB16" s="34"/>
      <c r="AC16" s="34"/>
      <c r="AD16" s="34"/>
      <c r="AE16" s="34"/>
      <c r="AF16" s="34"/>
      <c r="AG16" s="84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7"/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18">
        <f t="shared" si="4"/>
        <v>0</v>
      </c>
    </row>
    <row r="17" spans="2:58" ht="14.1" customHeight="1">
      <c r="B17" s="29"/>
      <c r="C17" s="195"/>
      <c r="D17" s="196"/>
      <c r="E17" s="6" t="s">
        <v>17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4">
        <v>0</v>
      </c>
      <c r="X17" s="86">
        <v>0</v>
      </c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7"/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18">
        <f t="shared" si="4"/>
        <v>0</v>
      </c>
    </row>
    <row r="18" spans="2:58" ht="14.1" customHeight="1">
      <c r="B18" s="29"/>
      <c r="C18" s="195" t="s">
        <v>61</v>
      </c>
      <c r="D18" s="196"/>
      <c r="E18" s="6" t="s">
        <v>39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4">
        <v>0</v>
      </c>
      <c r="X18" s="86">
        <v>0</v>
      </c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7"/>
      <c r="AW18" s="34">
        <v>0</v>
      </c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18">
        <f t="shared" si="4"/>
        <v>0</v>
      </c>
    </row>
    <row r="19" spans="2:58" ht="14.1" customHeight="1">
      <c r="B19" s="29"/>
      <c r="C19" s="195"/>
      <c r="D19" s="196"/>
      <c r="E19" s="6" t="s">
        <v>17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4">
        <v>0</v>
      </c>
      <c r="X19" s="86">
        <v>0</v>
      </c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7"/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18">
        <f t="shared" si="4"/>
        <v>0</v>
      </c>
    </row>
    <row r="20" spans="2:58" ht="14.1" customHeight="1">
      <c r="B20" s="29"/>
      <c r="C20" s="222" t="s">
        <v>63</v>
      </c>
      <c r="D20" s="196"/>
      <c r="E20" s="6" t="s">
        <v>39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4">
        <v>0</v>
      </c>
      <c r="X20" s="86">
        <v>0</v>
      </c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7"/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18">
        <f t="shared" si="4"/>
        <v>0</v>
      </c>
    </row>
    <row r="21" spans="2:58" ht="14.1" customHeight="1">
      <c r="B21" s="29"/>
      <c r="C21" s="223"/>
      <c r="D21" s="196"/>
      <c r="E21" s="7" t="s">
        <v>17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4">
        <v>0</v>
      </c>
      <c r="X21" s="86">
        <v>0</v>
      </c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7"/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18">
        <f t="shared" si="4"/>
        <v>0</v>
      </c>
    </row>
    <row r="22" spans="2:58" ht="14.1" customHeight="1">
      <c r="B22" s="29"/>
      <c r="C22" s="218" t="s">
        <v>19</v>
      </c>
      <c r="D22" s="219" t="s">
        <v>64</v>
      </c>
      <c r="E22" s="8" t="s">
        <v>39</v>
      </c>
      <c r="F22" s="18">
        <f>F24+F26+F28</f>
        <v>0</v>
      </c>
      <c r="G22" s="18">
        <f t="shared" ref="G22:BE23" si="5">G24+G26+G28</f>
        <v>0</v>
      </c>
      <c r="H22" s="18">
        <f t="shared" si="5"/>
        <v>0</v>
      </c>
      <c r="I22" s="18">
        <f t="shared" si="5"/>
        <v>0</v>
      </c>
      <c r="J22" s="18">
        <f t="shared" si="5"/>
        <v>0</v>
      </c>
      <c r="K22" s="18">
        <f t="shared" si="5"/>
        <v>0</v>
      </c>
      <c r="L22" s="18">
        <f t="shared" si="5"/>
        <v>0</v>
      </c>
      <c r="M22" s="18">
        <f t="shared" si="5"/>
        <v>0</v>
      </c>
      <c r="N22" s="18">
        <f t="shared" si="5"/>
        <v>0</v>
      </c>
      <c r="O22" s="18">
        <f t="shared" si="5"/>
        <v>0</v>
      </c>
      <c r="P22" s="18">
        <f t="shared" si="5"/>
        <v>0</v>
      </c>
      <c r="Q22" s="18">
        <f t="shared" si="5"/>
        <v>0</v>
      </c>
      <c r="R22" s="18">
        <f t="shared" si="5"/>
        <v>0</v>
      </c>
      <c r="S22" s="18">
        <f t="shared" si="5"/>
        <v>0</v>
      </c>
      <c r="T22" s="18">
        <f t="shared" si="5"/>
        <v>0</v>
      </c>
      <c r="U22" s="18">
        <f t="shared" si="5"/>
        <v>0</v>
      </c>
      <c r="V22" s="18">
        <f t="shared" si="5"/>
        <v>0</v>
      </c>
      <c r="W22" s="18">
        <f t="shared" ref="W22:X22" si="6">W24+W26+W28</f>
        <v>0</v>
      </c>
      <c r="X22" s="18">
        <f t="shared" si="6"/>
        <v>0</v>
      </c>
      <c r="Y22" s="18">
        <f t="shared" si="5"/>
        <v>0</v>
      </c>
      <c r="Z22" s="18">
        <f t="shared" si="5"/>
        <v>0</v>
      </c>
      <c r="AA22" s="18">
        <f t="shared" si="5"/>
        <v>0</v>
      </c>
      <c r="AB22" s="18">
        <f t="shared" si="5"/>
        <v>0</v>
      </c>
      <c r="AC22" s="18">
        <f t="shared" si="5"/>
        <v>0</v>
      </c>
      <c r="AD22" s="18">
        <f t="shared" si="5"/>
        <v>0</v>
      </c>
      <c r="AE22" s="18">
        <f t="shared" si="5"/>
        <v>0</v>
      </c>
      <c r="AF22" s="18">
        <f t="shared" si="5"/>
        <v>0</v>
      </c>
      <c r="AG22" s="18">
        <f t="shared" si="5"/>
        <v>0</v>
      </c>
      <c r="AH22" s="18">
        <f t="shared" si="5"/>
        <v>0</v>
      </c>
      <c r="AI22" s="18">
        <f t="shared" si="5"/>
        <v>0</v>
      </c>
      <c r="AJ22" s="18">
        <f t="shared" si="5"/>
        <v>0</v>
      </c>
      <c r="AK22" s="18">
        <f t="shared" si="5"/>
        <v>0</v>
      </c>
      <c r="AL22" s="18">
        <f t="shared" si="5"/>
        <v>0</v>
      </c>
      <c r="AM22" s="18">
        <f t="shared" si="5"/>
        <v>0</v>
      </c>
      <c r="AN22" s="18">
        <f t="shared" si="5"/>
        <v>0</v>
      </c>
      <c r="AO22" s="18">
        <f t="shared" si="5"/>
        <v>0</v>
      </c>
      <c r="AP22" s="18">
        <f t="shared" si="5"/>
        <v>0</v>
      </c>
      <c r="AQ22" s="18">
        <f t="shared" si="5"/>
        <v>0</v>
      </c>
      <c r="AR22" s="18">
        <f t="shared" si="5"/>
        <v>0</v>
      </c>
      <c r="AS22" s="18">
        <f t="shared" si="5"/>
        <v>0</v>
      </c>
      <c r="AT22" s="18">
        <f t="shared" si="5"/>
        <v>0</v>
      </c>
      <c r="AU22" s="18">
        <f t="shared" si="5"/>
        <v>0</v>
      </c>
      <c r="AV22" s="18">
        <f t="shared" si="5"/>
        <v>0</v>
      </c>
      <c r="AW22" s="18">
        <f t="shared" si="5"/>
        <v>0</v>
      </c>
      <c r="AX22" s="18">
        <f t="shared" si="5"/>
        <v>0</v>
      </c>
      <c r="AY22" s="18">
        <f t="shared" si="5"/>
        <v>0</v>
      </c>
      <c r="AZ22" s="18">
        <f t="shared" si="5"/>
        <v>0</v>
      </c>
      <c r="BA22" s="18">
        <f t="shared" si="5"/>
        <v>0</v>
      </c>
      <c r="BB22" s="18">
        <f t="shared" si="5"/>
        <v>0</v>
      </c>
      <c r="BC22" s="18">
        <f t="shared" si="5"/>
        <v>0</v>
      </c>
      <c r="BD22" s="18">
        <f t="shared" si="5"/>
        <v>0</v>
      </c>
      <c r="BE22" s="18">
        <f t="shared" si="5"/>
        <v>0</v>
      </c>
      <c r="BF22" s="18">
        <f t="shared" si="4"/>
        <v>0</v>
      </c>
    </row>
    <row r="23" spans="2:58" ht="14.1" customHeight="1">
      <c r="B23" s="29"/>
      <c r="C23" s="218"/>
      <c r="D23" s="219"/>
      <c r="E23" s="8" t="s">
        <v>17</v>
      </c>
      <c r="F23" s="18">
        <f>F25+F27+F29</f>
        <v>0</v>
      </c>
      <c r="G23" s="18">
        <f t="shared" si="5"/>
        <v>0</v>
      </c>
      <c r="H23" s="18">
        <f t="shared" si="5"/>
        <v>0</v>
      </c>
      <c r="I23" s="18">
        <f t="shared" si="5"/>
        <v>0</v>
      </c>
      <c r="J23" s="18">
        <f t="shared" si="5"/>
        <v>0</v>
      </c>
      <c r="K23" s="18">
        <f t="shared" si="5"/>
        <v>0</v>
      </c>
      <c r="L23" s="18">
        <f t="shared" si="5"/>
        <v>0</v>
      </c>
      <c r="M23" s="18">
        <f t="shared" si="5"/>
        <v>0</v>
      </c>
      <c r="N23" s="18">
        <f t="shared" si="5"/>
        <v>0</v>
      </c>
      <c r="O23" s="18">
        <f t="shared" si="5"/>
        <v>0</v>
      </c>
      <c r="P23" s="18">
        <f t="shared" si="5"/>
        <v>0</v>
      </c>
      <c r="Q23" s="18">
        <f t="shared" si="5"/>
        <v>0</v>
      </c>
      <c r="R23" s="18">
        <f t="shared" si="5"/>
        <v>0</v>
      </c>
      <c r="S23" s="18">
        <f t="shared" si="5"/>
        <v>0</v>
      </c>
      <c r="T23" s="18">
        <f t="shared" si="5"/>
        <v>0</v>
      </c>
      <c r="U23" s="18">
        <f t="shared" si="5"/>
        <v>0</v>
      </c>
      <c r="V23" s="18">
        <f t="shared" si="5"/>
        <v>0</v>
      </c>
      <c r="W23" s="18">
        <f t="shared" ref="W23:X23" si="7">W25+W27+W29</f>
        <v>0</v>
      </c>
      <c r="X23" s="18">
        <f t="shared" si="7"/>
        <v>0</v>
      </c>
      <c r="Y23" s="18">
        <f t="shared" si="5"/>
        <v>0</v>
      </c>
      <c r="Z23" s="18">
        <f t="shared" si="5"/>
        <v>0</v>
      </c>
      <c r="AA23" s="18">
        <f t="shared" si="5"/>
        <v>0</v>
      </c>
      <c r="AB23" s="18">
        <f t="shared" si="5"/>
        <v>0</v>
      </c>
      <c r="AC23" s="18">
        <f t="shared" si="5"/>
        <v>0</v>
      </c>
      <c r="AD23" s="18">
        <f t="shared" si="5"/>
        <v>0</v>
      </c>
      <c r="AE23" s="18">
        <f t="shared" si="5"/>
        <v>0</v>
      </c>
      <c r="AF23" s="18">
        <f t="shared" si="5"/>
        <v>0</v>
      </c>
      <c r="AG23" s="18">
        <f t="shared" si="5"/>
        <v>0</v>
      </c>
      <c r="AH23" s="18">
        <f t="shared" si="5"/>
        <v>0</v>
      </c>
      <c r="AI23" s="18">
        <f t="shared" si="5"/>
        <v>0</v>
      </c>
      <c r="AJ23" s="18">
        <f t="shared" si="5"/>
        <v>0</v>
      </c>
      <c r="AK23" s="18">
        <f t="shared" si="5"/>
        <v>0</v>
      </c>
      <c r="AL23" s="18">
        <f t="shared" si="5"/>
        <v>0</v>
      </c>
      <c r="AM23" s="18">
        <f t="shared" si="5"/>
        <v>0</v>
      </c>
      <c r="AN23" s="18">
        <f t="shared" si="5"/>
        <v>0</v>
      </c>
      <c r="AO23" s="18">
        <f t="shared" si="5"/>
        <v>0</v>
      </c>
      <c r="AP23" s="18">
        <f t="shared" si="5"/>
        <v>0</v>
      </c>
      <c r="AQ23" s="18">
        <f t="shared" si="5"/>
        <v>0</v>
      </c>
      <c r="AR23" s="18">
        <f t="shared" si="5"/>
        <v>0</v>
      </c>
      <c r="AS23" s="18">
        <f t="shared" si="5"/>
        <v>0</v>
      </c>
      <c r="AT23" s="18">
        <f t="shared" si="5"/>
        <v>0</v>
      </c>
      <c r="AU23" s="18">
        <f t="shared" si="5"/>
        <v>0</v>
      </c>
      <c r="AV23" s="18">
        <f t="shared" si="5"/>
        <v>0</v>
      </c>
      <c r="AW23" s="18">
        <f t="shared" si="5"/>
        <v>0</v>
      </c>
      <c r="AX23" s="18">
        <f t="shared" si="5"/>
        <v>0</v>
      </c>
      <c r="AY23" s="18">
        <f t="shared" si="5"/>
        <v>0</v>
      </c>
      <c r="AZ23" s="18">
        <f t="shared" si="5"/>
        <v>0</v>
      </c>
      <c r="BA23" s="18">
        <f t="shared" si="5"/>
        <v>0</v>
      </c>
      <c r="BB23" s="18">
        <f t="shared" si="5"/>
        <v>0</v>
      </c>
      <c r="BC23" s="18">
        <f t="shared" si="5"/>
        <v>0</v>
      </c>
      <c r="BD23" s="18">
        <f t="shared" si="5"/>
        <v>0</v>
      </c>
      <c r="BE23" s="18">
        <f t="shared" si="5"/>
        <v>0</v>
      </c>
      <c r="BF23" s="18">
        <f t="shared" si="4"/>
        <v>0</v>
      </c>
    </row>
    <row r="24" spans="2:58" ht="14.1" customHeight="1">
      <c r="B24" s="29"/>
      <c r="C24" s="195" t="s">
        <v>65</v>
      </c>
      <c r="D24" s="196"/>
      <c r="E24" s="6" t="s">
        <v>39</v>
      </c>
      <c r="F24" s="38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4">
        <v>0</v>
      </c>
      <c r="X24" s="86">
        <v>0</v>
      </c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7"/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18">
        <f t="shared" si="4"/>
        <v>0</v>
      </c>
    </row>
    <row r="25" spans="2:58" ht="14.1" customHeight="1">
      <c r="B25" s="29"/>
      <c r="C25" s="195"/>
      <c r="D25" s="196"/>
      <c r="E25" s="6" t="s">
        <v>17</v>
      </c>
      <c r="F25" s="38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4">
        <v>0</v>
      </c>
      <c r="X25" s="86">
        <v>0</v>
      </c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7"/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18">
        <f t="shared" si="4"/>
        <v>0</v>
      </c>
    </row>
    <row r="26" spans="2:58" ht="14.1" customHeight="1">
      <c r="B26" s="29"/>
      <c r="C26" s="195" t="s">
        <v>66</v>
      </c>
      <c r="D26" s="196"/>
      <c r="E26" s="6" t="s">
        <v>39</v>
      </c>
      <c r="F26" s="38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4">
        <v>0</v>
      </c>
      <c r="X26" s="86">
        <v>0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7"/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18">
        <f t="shared" si="4"/>
        <v>0</v>
      </c>
    </row>
    <row r="27" spans="2:58" ht="14.1" customHeight="1">
      <c r="B27" s="29"/>
      <c r="C27" s="195"/>
      <c r="D27" s="196"/>
      <c r="E27" s="9" t="s">
        <v>17</v>
      </c>
      <c r="F27" s="38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4">
        <v>0</v>
      </c>
      <c r="X27" s="86">
        <v>0</v>
      </c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7"/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18">
        <f t="shared" si="4"/>
        <v>0</v>
      </c>
    </row>
    <row r="28" spans="2:58" ht="14.1" customHeight="1">
      <c r="B28" s="29"/>
      <c r="C28" s="195" t="s">
        <v>106</v>
      </c>
      <c r="D28" s="220"/>
      <c r="E28" s="6" t="s">
        <v>39</v>
      </c>
      <c r="F28" s="38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4">
        <v>0</v>
      </c>
      <c r="X28" s="86">
        <v>0</v>
      </c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7"/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18">
        <f t="shared" si="4"/>
        <v>0</v>
      </c>
    </row>
    <row r="29" spans="2:58" ht="14.1" customHeight="1">
      <c r="B29" s="29"/>
      <c r="C29" s="195"/>
      <c r="D29" s="221"/>
      <c r="E29" s="9" t="s">
        <v>17</v>
      </c>
      <c r="F29" s="38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4">
        <v>0</v>
      </c>
      <c r="X29" s="86">
        <v>0</v>
      </c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7"/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18">
        <f t="shared" si="4"/>
        <v>0</v>
      </c>
    </row>
    <row r="30" spans="2:58" ht="14.1" customHeight="1">
      <c r="B30" s="29"/>
      <c r="C30" s="207" t="s">
        <v>20</v>
      </c>
      <c r="D30" s="208" t="s">
        <v>67</v>
      </c>
      <c r="E30" s="10" t="s">
        <v>39</v>
      </c>
      <c r="F30" s="31">
        <f t="shared" ref="F30:V30" si="8">F32+F68</f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8"/>
        <v>0</v>
      </c>
      <c r="P30" s="31">
        <f t="shared" si="8"/>
        <v>0</v>
      </c>
      <c r="Q30" s="31">
        <f t="shared" si="8"/>
        <v>0</v>
      </c>
      <c r="R30" s="31">
        <f t="shared" si="8"/>
        <v>0</v>
      </c>
      <c r="S30" s="31">
        <f t="shared" si="8"/>
        <v>0</v>
      </c>
      <c r="T30" s="31">
        <f t="shared" si="8"/>
        <v>0</v>
      </c>
      <c r="U30" s="31">
        <f t="shared" si="8"/>
        <v>0</v>
      </c>
      <c r="V30" s="31">
        <f t="shared" si="8"/>
        <v>0</v>
      </c>
      <c r="W30" s="31">
        <f t="shared" ref="W30:X30" si="9">W32+W68</f>
        <v>0</v>
      </c>
      <c r="X30" s="31">
        <f t="shared" si="9"/>
        <v>0</v>
      </c>
      <c r="Y30" s="31">
        <f t="shared" ref="Y30:BE30" si="10">Y32+Y68</f>
        <v>0</v>
      </c>
      <c r="Z30" s="31">
        <f t="shared" si="10"/>
        <v>0</v>
      </c>
      <c r="AA30" s="31">
        <f t="shared" si="10"/>
        <v>0</v>
      </c>
      <c r="AB30" s="31">
        <f t="shared" si="10"/>
        <v>0</v>
      </c>
      <c r="AC30" s="31">
        <f t="shared" si="10"/>
        <v>0</v>
      </c>
      <c r="AD30" s="31">
        <f t="shared" si="10"/>
        <v>0</v>
      </c>
      <c r="AE30" s="31">
        <f t="shared" si="10"/>
        <v>0</v>
      </c>
      <c r="AF30" s="31">
        <f t="shared" si="10"/>
        <v>0</v>
      </c>
      <c r="AG30" s="31">
        <f t="shared" si="10"/>
        <v>0</v>
      </c>
      <c r="AH30" s="31">
        <f t="shared" si="10"/>
        <v>0</v>
      </c>
      <c r="AI30" s="31">
        <f t="shared" si="10"/>
        <v>0</v>
      </c>
      <c r="AJ30" s="31">
        <f t="shared" si="10"/>
        <v>0</v>
      </c>
      <c r="AK30" s="31">
        <f t="shared" si="10"/>
        <v>0</v>
      </c>
      <c r="AL30" s="31">
        <f t="shared" si="10"/>
        <v>0</v>
      </c>
      <c r="AM30" s="31">
        <f t="shared" si="10"/>
        <v>0</v>
      </c>
      <c r="AN30" s="31">
        <f t="shared" si="10"/>
        <v>0</v>
      </c>
      <c r="AO30" s="31">
        <f t="shared" si="10"/>
        <v>0</v>
      </c>
      <c r="AP30" s="31">
        <f t="shared" si="10"/>
        <v>0</v>
      </c>
      <c r="AQ30" s="31">
        <f t="shared" si="10"/>
        <v>0</v>
      </c>
      <c r="AR30" s="31">
        <f t="shared" si="10"/>
        <v>0</v>
      </c>
      <c r="AS30" s="31">
        <f t="shared" si="10"/>
        <v>0</v>
      </c>
      <c r="AT30" s="31">
        <f t="shared" si="10"/>
        <v>0</v>
      </c>
      <c r="AU30" s="31">
        <f t="shared" si="10"/>
        <v>0</v>
      </c>
      <c r="AV30" s="31">
        <f t="shared" si="10"/>
        <v>0</v>
      </c>
      <c r="AW30" s="31">
        <f t="shared" si="10"/>
        <v>0</v>
      </c>
      <c r="AX30" s="31">
        <f t="shared" si="10"/>
        <v>0</v>
      </c>
      <c r="AY30" s="31">
        <f t="shared" si="10"/>
        <v>0</v>
      </c>
      <c r="AZ30" s="31">
        <f t="shared" si="10"/>
        <v>0</v>
      </c>
      <c r="BA30" s="31">
        <f t="shared" si="10"/>
        <v>0</v>
      </c>
      <c r="BB30" s="31">
        <f t="shared" si="10"/>
        <v>0</v>
      </c>
      <c r="BC30" s="31">
        <f t="shared" si="10"/>
        <v>0</v>
      </c>
      <c r="BD30" s="31">
        <f t="shared" si="10"/>
        <v>0</v>
      </c>
      <c r="BE30" s="31">
        <f t="shared" si="10"/>
        <v>0</v>
      </c>
      <c r="BF30" s="18">
        <f t="shared" si="4"/>
        <v>0</v>
      </c>
    </row>
    <row r="31" spans="2:58" ht="14.1" customHeight="1">
      <c r="B31" s="217" t="s">
        <v>112</v>
      </c>
      <c r="C31" s="207"/>
      <c r="D31" s="208"/>
      <c r="E31" s="11" t="s">
        <v>17</v>
      </c>
      <c r="F31" s="31">
        <f t="shared" ref="F31:V31" si="11">F33+F69</f>
        <v>0</v>
      </c>
      <c r="G31" s="31">
        <f t="shared" si="11"/>
        <v>0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1"/>
        <v>0</v>
      </c>
      <c r="O31" s="31">
        <f t="shared" si="11"/>
        <v>0</v>
      </c>
      <c r="P31" s="31">
        <f t="shared" si="11"/>
        <v>0</v>
      </c>
      <c r="Q31" s="31">
        <f t="shared" si="11"/>
        <v>0</v>
      </c>
      <c r="R31" s="31">
        <f t="shared" si="11"/>
        <v>0</v>
      </c>
      <c r="S31" s="31">
        <f t="shared" si="11"/>
        <v>0</v>
      </c>
      <c r="T31" s="31">
        <f t="shared" si="11"/>
        <v>0</v>
      </c>
      <c r="U31" s="31">
        <f t="shared" si="11"/>
        <v>0</v>
      </c>
      <c r="V31" s="31">
        <f t="shared" si="11"/>
        <v>0</v>
      </c>
      <c r="W31" s="31">
        <f t="shared" ref="W31:X31" si="12">W33+W69</f>
        <v>0</v>
      </c>
      <c r="X31" s="31">
        <f t="shared" si="12"/>
        <v>0</v>
      </c>
      <c r="Y31" s="31">
        <f t="shared" ref="Y31:BE31" si="13">Y33+Y69</f>
        <v>0</v>
      </c>
      <c r="Z31" s="31">
        <f t="shared" si="13"/>
        <v>0</v>
      </c>
      <c r="AA31" s="31">
        <f t="shared" si="13"/>
        <v>0</v>
      </c>
      <c r="AB31" s="31">
        <f t="shared" si="13"/>
        <v>0</v>
      </c>
      <c r="AC31" s="31">
        <f t="shared" si="13"/>
        <v>0</v>
      </c>
      <c r="AD31" s="31">
        <f t="shared" si="13"/>
        <v>0</v>
      </c>
      <c r="AE31" s="31">
        <f t="shared" si="13"/>
        <v>0</v>
      </c>
      <c r="AF31" s="31">
        <f t="shared" si="13"/>
        <v>0</v>
      </c>
      <c r="AG31" s="31">
        <f t="shared" si="13"/>
        <v>0</v>
      </c>
      <c r="AH31" s="31">
        <f t="shared" si="13"/>
        <v>0</v>
      </c>
      <c r="AI31" s="31">
        <f t="shared" si="13"/>
        <v>0</v>
      </c>
      <c r="AJ31" s="31">
        <f t="shared" si="13"/>
        <v>0</v>
      </c>
      <c r="AK31" s="31">
        <f t="shared" si="13"/>
        <v>0</v>
      </c>
      <c r="AL31" s="31">
        <f t="shared" si="13"/>
        <v>0</v>
      </c>
      <c r="AM31" s="31">
        <f t="shared" si="13"/>
        <v>0</v>
      </c>
      <c r="AN31" s="31">
        <f t="shared" si="13"/>
        <v>0</v>
      </c>
      <c r="AO31" s="31">
        <f t="shared" si="13"/>
        <v>0</v>
      </c>
      <c r="AP31" s="31">
        <f t="shared" si="13"/>
        <v>0</v>
      </c>
      <c r="AQ31" s="31">
        <f t="shared" si="13"/>
        <v>0</v>
      </c>
      <c r="AR31" s="31">
        <f t="shared" si="13"/>
        <v>0</v>
      </c>
      <c r="AS31" s="31">
        <f t="shared" si="13"/>
        <v>0</v>
      </c>
      <c r="AT31" s="31">
        <f t="shared" si="13"/>
        <v>0</v>
      </c>
      <c r="AU31" s="31">
        <f t="shared" si="13"/>
        <v>0</v>
      </c>
      <c r="AV31" s="31">
        <f t="shared" si="13"/>
        <v>0</v>
      </c>
      <c r="AW31" s="31">
        <f t="shared" si="13"/>
        <v>0</v>
      </c>
      <c r="AX31" s="31">
        <f t="shared" si="13"/>
        <v>0</v>
      </c>
      <c r="AY31" s="31">
        <f t="shared" si="13"/>
        <v>0</v>
      </c>
      <c r="AZ31" s="31">
        <f t="shared" si="13"/>
        <v>0</v>
      </c>
      <c r="BA31" s="31">
        <f t="shared" si="13"/>
        <v>0</v>
      </c>
      <c r="BB31" s="31">
        <f t="shared" si="13"/>
        <v>0</v>
      </c>
      <c r="BC31" s="31">
        <f t="shared" si="13"/>
        <v>0</v>
      </c>
      <c r="BD31" s="31">
        <f t="shared" si="13"/>
        <v>0</v>
      </c>
      <c r="BE31" s="31">
        <f t="shared" si="13"/>
        <v>0</v>
      </c>
      <c r="BF31" s="18">
        <f t="shared" si="4"/>
        <v>0</v>
      </c>
    </row>
    <row r="32" spans="2:58" ht="14.1" customHeight="1">
      <c r="B32" s="217"/>
      <c r="C32" s="218" t="s">
        <v>68</v>
      </c>
      <c r="D32" s="219" t="s">
        <v>69</v>
      </c>
      <c r="E32" s="8" t="s">
        <v>39</v>
      </c>
      <c r="F32" s="18">
        <f>F34+F36+F38+F40+F42+F44+F46+F48+F50+F52+F54+F56+F58+F60+F62+F64+F66</f>
        <v>0</v>
      </c>
      <c r="G32" s="18">
        <f t="shared" ref="G32:BD32" si="14">G34+G36+G38+G40+G42+G44+G46+G48+G50+G52+G54+G56+G58+G60+G62+G64+G66</f>
        <v>0</v>
      </c>
      <c r="H32" s="18">
        <f t="shared" si="14"/>
        <v>0</v>
      </c>
      <c r="I32" s="18">
        <f t="shared" si="14"/>
        <v>0</v>
      </c>
      <c r="J32" s="18">
        <f t="shared" si="14"/>
        <v>0</v>
      </c>
      <c r="K32" s="18">
        <f t="shared" si="14"/>
        <v>0</v>
      </c>
      <c r="L32" s="18">
        <f t="shared" si="14"/>
        <v>0</v>
      </c>
      <c r="M32" s="18">
        <f t="shared" si="14"/>
        <v>0</v>
      </c>
      <c r="N32" s="18">
        <f t="shared" si="14"/>
        <v>0</v>
      </c>
      <c r="O32" s="18">
        <f t="shared" si="14"/>
        <v>0</v>
      </c>
      <c r="P32" s="18">
        <f t="shared" si="14"/>
        <v>0</v>
      </c>
      <c r="Q32" s="18">
        <f t="shared" si="14"/>
        <v>0</v>
      </c>
      <c r="R32" s="18">
        <f t="shared" si="14"/>
        <v>0</v>
      </c>
      <c r="S32" s="18">
        <f t="shared" si="14"/>
        <v>0</v>
      </c>
      <c r="T32" s="18">
        <f t="shared" si="14"/>
        <v>0</v>
      </c>
      <c r="U32" s="18">
        <f t="shared" si="14"/>
        <v>0</v>
      </c>
      <c r="V32" s="18">
        <f t="shared" si="14"/>
        <v>0</v>
      </c>
      <c r="W32" s="18">
        <f t="shared" ref="W32:X32" si="15">W34+W36+W38+W40+W42+W44+W46+W48+W50+W52+W54+W56+W58+W60+W62+W64+W66</f>
        <v>0</v>
      </c>
      <c r="X32" s="18">
        <f t="shared" si="15"/>
        <v>0</v>
      </c>
      <c r="Y32" s="18">
        <f t="shared" si="14"/>
        <v>0</v>
      </c>
      <c r="Z32" s="18">
        <f t="shared" si="14"/>
        <v>0</v>
      </c>
      <c r="AA32" s="18">
        <f t="shared" si="14"/>
        <v>0</v>
      </c>
      <c r="AB32" s="18">
        <f t="shared" si="14"/>
        <v>0</v>
      </c>
      <c r="AC32" s="18">
        <f t="shared" si="14"/>
        <v>0</v>
      </c>
      <c r="AD32" s="18">
        <f t="shared" si="14"/>
        <v>0</v>
      </c>
      <c r="AE32" s="18">
        <f t="shared" si="14"/>
        <v>0</v>
      </c>
      <c r="AF32" s="18">
        <f t="shared" si="14"/>
        <v>0</v>
      </c>
      <c r="AG32" s="18">
        <f t="shared" si="14"/>
        <v>0</v>
      </c>
      <c r="AH32" s="18">
        <f t="shared" si="14"/>
        <v>0</v>
      </c>
      <c r="AI32" s="18">
        <f t="shared" si="14"/>
        <v>0</v>
      </c>
      <c r="AJ32" s="18">
        <f t="shared" si="14"/>
        <v>0</v>
      </c>
      <c r="AK32" s="18">
        <f t="shared" si="14"/>
        <v>0</v>
      </c>
      <c r="AL32" s="18">
        <f t="shared" si="14"/>
        <v>0</v>
      </c>
      <c r="AM32" s="18">
        <f t="shared" si="14"/>
        <v>0</v>
      </c>
      <c r="AN32" s="18">
        <f t="shared" si="14"/>
        <v>0</v>
      </c>
      <c r="AO32" s="18">
        <f t="shared" si="14"/>
        <v>0</v>
      </c>
      <c r="AP32" s="18">
        <f t="shared" si="14"/>
        <v>0</v>
      </c>
      <c r="AQ32" s="18">
        <f t="shared" si="14"/>
        <v>0</v>
      </c>
      <c r="AR32" s="18">
        <f t="shared" si="14"/>
        <v>0</v>
      </c>
      <c r="AS32" s="18">
        <f t="shared" si="14"/>
        <v>0</v>
      </c>
      <c r="AT32" s="18">
        <f t="shared" si="14"/>
        <v>0</v>
      </c>
      <c r="AU32" s="18">
        <f t="shared" si="14"/>
        <v>0</v>
      </c>
      <c r="AV32" s="18">
        <f t="shared" si="14"/>
        <v>0</v>
      </c>
      <c r="AW32" s="18">
        <f t="shared" si="14"/>
        <v>0</v>
      </c>
      <c r="AX32" s="18">
        <f t="shared" si="14"/>
        <v>0</v>
      </c>
      <c r="AY32" s="18">
        <f t="shared" si="14"/>
        <v>0</v>
      </c>
      <c r="AZ32" s="18">
        <f t="shared" si="14"/>
        <v>0</v>
      </c>
      <c r="BA32" s="18">
        <f t="shared" si="14"/>
        <v>0</v>
      </c>
      <c r="BB32" s="18">
        <f t="shared" si="14"/>
        <v>0</v>
      </c>
      <c r="BC32" s="18">
        <f t="shared" si="14"/>
        <v>0</v>
      </c>
      <c r="BD32" s="18">
        <f t="shared" si="14"/>
        <v>0</v>
      </c>
      <c r="BE32" s="18">
        <f>BE34+BE36+BE38+BE40+BE42+BE44+BE46+BE48+BE50+BE52+BE54+BE56+BE58+BE60+BE62+BE64+BE66</f>
        <v>0</v>
      </c>
      <c r="BF32" s="18">
        <f t="shared" si="4"/>
        <v>0</v>
      </c>
    </row>
    <row r="33" spans="2:58" ht="14.1" customHeight="1">
      <c r="B33" s="217"/>
      <c r="C33" s="218"/>
      <c r="D33" s="219"/>
      <c r="E33" s="4" t="s">
        <v>17</v>
      </c>
      <c r="F33" s="18">
        <f>F35+F37+F39+F41+F43+F45+F47+F49+F51+F53+F55+F57+F59+F61+F63+F65+F67</f>
        <v>0</v>
      </c>
      <c r="G33" s="18">
        <f t="shared" ref="G33:BD33" si="16">G35+G37+G39+G41+G43+G45+G47+G49+G51+G53+G55+G57+G59+G61+G63+G65+G67</f>
        <v>0</v>
      </c>
      <c r="H33" s="18">
        <f t="shared" si="16"/>
        <v>0</v>
      </c>
      <c r="I33" s="18">
        <f t="shared" si="16"/>
        <v>0</v>
      </c>
      <c r="J33" s="18">
        <f t="shared" si="16"/>
        <v>0</v>
      </c>
      <c r="K33" s="18">
        <f t="shared" si="16"/>
        <v>0</v>
      </c>
      <c r="L33" s="18">
        <f t="shared" si="16"/>
        <v>0</v>
      </c>
      <c r="M33" s="18">
        <f t="shared" si="16"/>
        <v>0</v>
      </c>
      <c r="N33" s="18">
        <f t="shared" si="16"/>
        <v>0</v>
      </c>
      <c r="O33" s="18">
        <f t="shared" si="16"/>
        <v>0</v>
      </c>
      <c r="P33" s="18">
        <f t="shared" si="16"/>
        <v>0</v>
      </c>
      <c r="Q33" s="18">
        <f t="shared" si="16"/>
        <v>0</v>
      </c>
      <c r="R33" s="18">
        <f t="shared" si="16"/>
        <v>0</v>
      </c>
      <c r="S33" s="18">
        <f t="shared" si="16"/>
        <v>0</v>
      </c>
      <c r="T33" s="18">
        <f t="shared" si="16"/>
        <v>0</v>
      </c>
      <c r="U33" s="18">
        <f t="shared" si="16"/>
        <v>0</v>
      </c>
      <c r="V33" s="18">
        <f t="shared" si="16"/>
        <v>0</v>
      </c>
      <c r="W33" s="18">
        <f t="shared" ref="W33:X33" si="17">W35+W37+W39+W41+W43+W45+W47+W49+W51+W53+W55+W57+W59+W61+W63+W65+W67</f>
        <v>0</v>
      </c>
      <c r="X33" s="18">
        <f t="shared" si="17"/>
        <v>0</v>
      </c>
      <c r="Y33" s="18">
        <f t="shared" si="16"/>
        <v>0</v>
      </c>
      <c r="Z33" s="18">
        <f t="shared" si="16"/>
        <v>0</v>
      </c>
      <c r="AA33" s="18">
        <f t="shared" si="16"/>
        <v>0</v>
      </c>
      <c r="AB33" s="18">
        <f t="shared" si="16"/>
        <v>0</v>
      </c>
      <c r="AC33" s="18">
        <f t="shared" si="16"/>
        <v>0</v>
      </c>
      <c r="AD33" s="18">
        <f t="shared" si="16"/>
        <v>0</v>
      </c>
      <c r="AE33" s="18">
        <f t="shared" si="16"/>
        <v>0</v>
      </c>
      <c r="AF33" s="18">
        <f t="shared" si="16"/>
        <v>0</v>
      </c>
      <c r="AG33" s="18">
        <f t="shared" si="16"/>
        <v>0</v>
      </c>
      <c r="AH33" s="18">
        <f t="shared" si="16"/>
        <v>0</v>
      </c>
      <c r="AI33" s="18">
        <f t="shared" si="16"/>
        <v>0</v>
      </c>
      <c r="AJ33" s="18">
        <f t="shared" si="16"/>
        <v>0</v>
      </c>
      <c r="AK33" s="18">
        <f t="shared" si="16"/>
        <v>0</v>
      </c>
      <c r="AL33" s="18">
        <f t="shared" si="16"/>
        <v>0</v>
      </c>
      <c r="AM33" s="18">
        <f t="shared" si="16"/>
        <v>0</v>
      </c>
      <c r="AN33" s="18">
        <f t="shared" si="16"/>
        <v>0</v>
      </c>
      <c r="AO33" s="18">
        <f t="shared" si="16"/>
        <v>0</v>
      </c>
      <c r="AP33" s="18">
        <f t="shared" si="16"/>
        <v>0</v>
      </c>
      <c r="AQ33" s="18">
        <f t="shared" si="16"/>
        <v>0</v>
      </c>
      <c r="AR33" s="18">
        <f t="shared" si="16"/>
        <v>0</v>
      </c>
      <c r="AS33" s="18">
        <f t="shared" si="16"/>
        <v>0</v>
      </c>
      <c r="AT33" s="18">
        <f t="shared" si="16"/>
        <v>0</v>
      </c>
      <c r="AU33" s="18">
        <f t="shared" si="16"/>
        <v>0</v>
      </c>
      <c r="AV33" s="18">
        <f t="shared" si="16"/>
        <v>0</v>
      </c>
      <c r="AW33" s="18">
        <f t="shared" si="16"/>
        <v>0</v>
      </c>
      <c r="AX33" s="18">
        <f t="shared" si="16"/>
        <v>0</v>
      </c>
      <c r="AY33" s="18">
        <f t="shared" si="16"/>
        <v>0</v>
      </c>
      <c r="AZ33" s="18">
        <f t="shared" si="16"/>
        <v>0</v>
      </c>
      <c r="BA33" s="18">
        <f t="shared" si="16"/>
        <v>0</v>
      </c>
      <c r="BB33" s="18">
        <f t="shared" si="16"/>
        <v>0</v>
      </c>
      <c r="BC33" s="18">
        <f t="shared" si="16"/>
        <v>0</v>
      </c>
      <c r="BD33" s="18">
        <f t="shared" si="16"/>
        <v>0</v>
      </c>
      <c r="BE33" s="18">
        <f>BE35+BE37+BE39+BE41+BE43+BE45+BE47+BE49+BE51+BE53+BE55+BE57+BE59+BE61+BE63+BE65+BE67</f>
        <v>0</v>
      </c>
      <c r="BF33" s="18">
        <f t="shared" si="4"/>
        <v>0</v>
      </c>
    </row>
    <row r="34" spans="2:58" ht="14.1" customHeight="1">
      <c r="B34" s="217"/>
      <c r="C34" s="195" t="s">
        <v>70</v>
      </c>
      <c r="D34" s="196"/>
      <c r="E34" s="6" t="s">
        <v>39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4">
        <v>0</v>
      </c>
      <c r="X34" s="86">
        <v>0</v>
      </c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7"/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18">
        <f t="shared" si="4"/>
        <v>0</v>
      </c>
    </row>
    <row r="35" spans="2:58" ht="14.1" customHeight="1">
      <c r="B35" s="217"/>
      <c r="C35" s="195"/>
      <c r="D35" s="196"/>
      <c r="E35" s="5" t="s">
        <v>17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4">
        <v>0</v>
      </c>
      <c r="X35" s="86">
        <v>0</v>
      </c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7"/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18">
        <f t="shared" si="4"/>
        <v>0</v>
      </c>
    </row>
    <row r="36" spans="2:58" ht="14.1" customHeight="1">
      <c r="B36" s="217"/>
      <c r="C36" s="195" t="s">
        <v>71</v>
      </c>
      <c r="D36" s="196"/>
      <c r="E36" s="6" t="s">
        <v>39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4">
        <v>0</v>
      </c>
      <c r="X36" s="86">
        <v>0</v>
      </c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7"/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18">
        <f t="shared" si="4"/>
        <v>0</v>
      </c>
    </row>
    <row r="37" spans="2:58" ht="14.1" customHeight="1">
      <c r="B37" s="217"/>
      <c r="C37" s="195"/>
      <c r="D37" s="196"/>
      <c r="E37" s="5" t="s">
        <v>17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4">
        <v>0</v>
      </c>
      <c r="X37" s="86">
        <v>0</v>
      </c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7"/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18">
        <f t="shared" si="4"/>
        <v>0</v>
      </c>
    </row>
    <row r="38" spans="2:58" ht="14.1" customHeight="1">
      <c r="B38" s="29"/>
      <c r="C38" s="195" t="s">
        <v>72</v>
      </c>
      <c r="D38" s="196"/>
      <c r="E38" s="6" t="s">
        <v>39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4">
        <v>0</v>
      </c>
      <c r="X38" s="86">
        <v>0</v>
      </c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7"/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4">
        <v>0</v>
      </c>
      <c r="BF38" s="18">
        <f t="shared" si="4"/>
        <v>0</v>
      </c>
    </row>
    <row r="39" spans="2:58" ht="14.1" customHeight="1">
      <c r="B39" s="29"/>
      <c r="C39" s="195"/>
      <c r="D39" s="196"/>
      <c r="E39" s="5" t="s">
        <v>17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4">
        <v>0</v>
      </c>
      <c r="X39" s="86">
        <v>0</v>
      </c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7"/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18">
        <f t="shared" si="4"/>
        <v>0</v>
      </c>
    </row>
    <row r="40" spans="2:58" ht="14.1" customHeight="1">
      <c r="B40" s="29"/>
      <c r="C40" s="195" t="s">
        <v>73</v>
      </c>
      <c r="D40" s="196"/>
      <c r="E40" s="6" t="s">
        <v>39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4">
        <v>0</v>
      </c>
      <c r="X40" s="86">
        <v>0</v>
      </c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7"/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18">
        <f t="shared" si="4"/>
        <v>0</v>
      </c>
    </row>
    <row r="41" spans="2:58" ht="14.1" customHeight="1">
      <c r="B41" s="29"/>
      <c r="C41" s="195"/>
      <c r="D41" s="196"/>
      <c r="E41" s="5" t="s">
        <v>17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4">
        <v>0</v>
      </c>
      <c r="X41" s="86">
        <v>0</v>
      </c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7"/>
      <c r="AW41" s="34">
        <v>0</v>
      </c>
      <c r="AX41" s="34">
        <v>0</v>
      </c>
      <c r="AY41" s="34">
        <v>0</v>
      </c>
      <c r="AZ41" s="34">
        <v>0</v>
      </c>
      <c r="BA41" s="34">
        <v>0</v>
      </c>
      <c r="BB41" s="34">
        <v>0</v>
      </c>
      <c r="BC41" s="34">
        <v>0</v>
      </c>
      <c r="BD41" s="34">
        <v>0</v>
      </c>
      <c r="BE41" s="34">
        <v>0</v>
      </c>
      <c r="BF41" s="18">
        <f t="shared" si="4"/>
        <v>0</v>
      </c>
    </row>
    <row r="42" spans="2:58" ht="14.1" customHeight="1">
      <c r="B42" s="29"/>
      <c r="C42" s="195" t="s">
        <v>74</v>
      </c>
      <c r="D42" s="196"/>
      <c r="E42" s="6" t="s">
        <v>39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4">
        <v>0</v>
      </c>
      <c r="X42" s="86">
        <v>0</v>
      </c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7"/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0</v>
      </c>
      <c r="BD42" s="34">
        <v>0</v>
      </c>
      <c r="BE42" s="34">
        <v>0</v>
      </c>
      <c r="BF42" s="18">
        <f t="shared" si="4"/>
        <v>0</v>
      </c>
    </row>
    <row r="43" spans="2:58" ht="14.1" customHeight="1">
      <c r="B43" s="29"/>
      <c r="C43" s="195"/>
      <c r="D43" s="196"/>
      <c r="E43" s="5" t="s">
        <v>17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4">
        <v>0</v>
      </c>
      <c r="X43" s="86">
        <v>0</v>
      </c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7"/>
      <c r="AW43" s="34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18">
        <f t="shared" si="4"/>
        <v>0</v>
      </c>
    </row>
    <row r="44" spans="2:58" ht="15.75" customHeight="1">
      <c r="B44" s="29"/>
      <c r="C44" s="195" t="s">
        <v>75</v>
      </c>
      <c r="D44" s="196"/>
      <c r="E44" s="6" t="s">
        <v>39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4">
        <v>0</v>
      </c>
      <c r="X44" s="86">
        <v>0</v>
      </c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7"/>
      <c r="AW44" s="34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18">
        <f t="shared" si="4"/>
        <v>0</v>
      </c>
    </row>
    <row r="45" spans="2:58" ht="14.25" customHeight="1">
      <c r="B45" s="29"/>
      <c r="C45" s="195"/>
      <c r="D45" s="196"/>
      <c r="E45" s="5" t="s">
        <v>17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4">
        <v>0</v>
      </c>
      <c r="X45" s="86">
        <v>0</v>
      </c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7"/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18">
        <f t="shared" si="4"/>
        <v>0</v>
      </c>
    </row>
    <row r="46" spans="2:58" ht="14.1" customHeight="1">
      <c r="B46" s="29"/>
      <c r="C46" s="195" t="s">
        <v>76</v>
      </c>
      <c r="D46" s="196"/>
      <c r="E46" s="6" t="s">
        <v>39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4">
        <v>0</v>
      </c>
      <c r="X46" s="86">
        <v>0</v>
      </c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7"/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4">
        <v>0</v>
      </c>
      <c r="BF46" s="18">
        <f t="shared" si="4"/>
        <v>0</v>
      </c>
    </row>
    <row r="47" spans="2:58" ht="14.1" customHeight="1">
      <c r="B47" s="29"/>
      <c r="C47" s="195"/>
      <c r="D47" s="196"/>
      <c r="E47" s="5" t="s">
        <v>17</v>
      </c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4">
        <v>0</v>
      </c>
      <c r="X47" s="86">
        <v>0</v>
      </c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7"/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18">
        <f t="shared" si="4"/>
        <v>0</v>
      </c>
    </row>
    <row r="48" spans="2:58" ht="14.25" customHeight="1">
      <c r="B48" s="29"/>
      <c r="C48" s="195" t="s">
        <v>77</v>
      </c>
      <c r="D48" s="216"/>
      <c r="E48" s="6" t="s">
        <v>39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4">
        <v>0</v>
      </c>
      <c r="X48" s="86">
        <v>0</v>
      </c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7"/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18">
        <f t="shared" si="4"/>
        <v>0</v>
      </c>
    </row>
    <row r="49" spans="2:58" ht="12.75" customHeight="1">
      <c r="B49" s="29"/>
      <c r="C49" s="195"/>
      <c r="D49" s="216"/>
      <c r="E49" s="6" t="s">
        <v>17</v>
      </c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4">
        <v>0</v>
      </c>
      <c r="X49" s="86">
        <v>0</v>
      </c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7"/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18">
        <f t="shared" si="4"/>
        <v>0</v>
      </c>
    </row>
    <row r="50" spans="2:58" ht="14.1" customHeight="1">
      <c r="B50" s="29"/>
      <c r="C50" s="195" t="s">
        <v>78</v>
      </c>
      <c r="D50" s="196"/>
      <c r="E50" s="6" t="s">
        <v>39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4">
        <v>0</v>
      </c>
      <c r="X50" s="86">
        <v>0</v>
      </c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7"/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18">
        <f t="shared" si="4"/>
        <v>0</v>
      </c>
    </row>
    <row r="51" spans="2:58" ht="13.5" customHeight="1">
      <c r="B51" s="29"/>
      <c r="C51" s="195"/>
      <c r="D51" s="196"/>
      <c r="E51" s="5" t="s">
        <v>17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4">
        <v>0</v>
      </c>
      <c r="X51" s="86">
        <v>0</v>
      </c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7"/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18">
        <f t="shared" si="4"/>
        <v>0</v>
      </c>
    </row>
    <row r="52" spans="2:58" ht="14.1" customHeight="1">
      <c r="B52" s="29"/>
      <c r="C52" s="195" t="s">
        <v>79</v>
      </c>
      <c r="D52" s="214"/>
      <c r="E52" s="6" t="s">
        <v>39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4">
        <v>0</v>
      </c>
      <c r="X52" s="86">
        <v>0</v>
      </c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7"/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18">
        <f t="shared" si="4"/>
        <v>0</v>
      </c>
    </row>
    <row r="53" spans="2:58" ht="14.1" customHeight="1">
      <c r="B53" s="29"/>
      <c r="C53" s="195"/>
      <c r="D53" s="215"/>
      <c r="E53" s="6" t="s">
        <v>17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4">
        <v>0</v>
      </c>
      <c r="X53" s="86">
        <v>0</v>
      </c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7"/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18">
        <f t="shared" si="4"/>
        <v>0</v>
      </c>
    </row>
    <row r="54" spans="2:58" ht="14.1" customHeight="1">
      <c r="B54" s="29"/>
      <c r="C54" s="195" t="s">
        <v>80</v>
      </c>
      <c r="D54" s="196"/>
      <c r="E54" s="6" t="s">
        <v>39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4">
        <v>0</v>
      </c>
      <c r="X54" s="86">
        <v>0</v>
      </c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7"/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18">
        <f t="shared" si="4"/>
        <v>0</v>
      </c>
    </row>
    <row r="55" spans="2:58" ht="14.1" customHeight="1">
      <c r="B55" s="29"/>
      <c r="C55" s="195"/>
      <c r="D55" s="196"/>
      <c r="E55" s="5" t="s">
        <v>17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4">
        <v>0</v>
      </c>
      <c r="X55" s="86">
        <v>0</v>
      </c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7"/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18">
        <f t="shared" si="4"/>
        <v>0</v>
      </c>
    </row>
    <row r="56" spans="2:58" ht="15.75" customHeight="1">
      <c r="B56" s="32"/>
      <c r="C56" s="195" t="s">
        <v>113</v>
      </c>
      <c r="D56" s="196"/>
      <c r="E56" s="6" t="s">
        <v>39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4">
        <v>0</v>
      </c>
      <c r="X56" s="86">
        <v>0</v>
      </c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7"/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18">
        <f t="shared" ref="BF56:BF57" si="18">SUM(F56:BE56)</f>
        <v>0</v>
      </c>
    </row>
    <row r="57" spans="2:58" ht="14.1" customHeight="1">
      <c r="B57" s="32"/>
      <c r="C57" s="195"/>
      <c r="D57" s="196"/>
      <c r="E57" s="5" t="s">
        <v>17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4">
        <v>0</v>
      </c>
      <c r="X57" s="86">
        <v>0</v>
      </c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7"/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18">
        <f t="shared" si="18"/>
        <v>0</v>
      </c>
    </row>
    <row r="58" spans="2:58" ht="14.1" customHeight="1">
      <c r="B58" s="29"/>
      <c r="C58" s="195" t="s">
        <v>81</v>
      </c>
      <c r="D58" s="213"/>
      <c r="E58" s="6" t="s">
        <v>39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4">
        <v>0</v>
      </c>
      <c r="X58" s="86">
        <v>0</v>
      </c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7"/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18">
        <f t="shared" si="4"/>
        <v>0</v>
      </c>
    </row>
    <row r="59" spans="2:58" ht="14.1" customHeight="1">
      <c r="B59" s="29"/>
      <c r="C59" s="195"/>
      <c r="D59" s="213"/>
      <c r="E59" s="6" t="s">
        <v>17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4">
        <v>0</v>
      </c>
      <c r="X59" s="86">
        <v>0</v>
      </c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7"/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18">
        <f t="shared" si="4"/>
        <v>0</v>
      </c>
    </row>
    <row r="60" spans="2:58" ht="14.1" customHeight="1">
      <c r="B60" s="29"/>
      <c r="C60" s="195" t="s">
        <v>82</v>
      </c>
      <c r="D60" s="209"/>
      <c r="E60" s="6" t="s">
        <v>39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4">
        <v>0</v>
      </c>
      <c r="X60" s="86">
        <v>0</v>
      </c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7"/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18">
        <f>SUM(F60:BE60)</f>
        <v>0</v>
      </c>
    </row>
    <row r="61" spans="2:58" ht="14.1" customHeight="1">
      <c r="B61" s="29"/>
      <c r="C61" s="195"/>
      <c r="D61" s="210"/>
      <c r="E61" s="5" t="s">
        <v>17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4">
        <v>0</v>
      </c>
      <c r="X61" s="86">
        <v>0</v>
      </c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7"/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18">
        <f t="shared" si="4"/>
        <v>0</v>
      </c>
    </row>
    <row r="62" spans="2:58" ht="14.1" customHeight="1">
      <c r="B62" s="29"/>
      <c r="C62" s="195" t="s">
        <v>83</v>
      </c>
      <c r="D62" s="211"/>
      <c r="E62" s="6" t="s">
        <v>39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4">
        <v>0</v>
      </c>
      <c r="X62" s="86">
        <v>0</v>
      </c>
      <c r="Y62" s="34"/>
      <c r="Z62" s="34"/>
      <c r="AA62" s="34"/>
      <c r="AB62" s="34"/>
      <c r="AC62" s="34"/>
      <c r="AD62" s="34"/>
      <c r="AE62" s="34"/>
      <c r="AF62" s="34"/>
      <c r="AG62" s="34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7"/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18">
        <f t="shared" si="4"/>
        <v>0</v>
      </c>
    </row>
    <row r="63" spans="2:58" ht="14.1" customHeight="1">
      <c r="B63" s="29"/>
      <c r="C63" s="195"/>
      <c r="D63" s="212"/>
      <c r="E63" s="5" t="s">
        <v>17</v>
      </c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4">
        <v>0</v>
      </c>
      <c r="X63" s="86">
        <v>0</v>
      </c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7"/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18">
        <f t="shared" si="4"/>
        <v>0</v>
      </c>
    </row>
    <row r="64" spans="2:58" ht="14.1" customHeight="1">
      <c r="B64" s="29"/>
      <c r="C64" s="195" t="s">
        <v>84</v>
      </c>
      <c r="D64" s="196"/>
      <c r="E64" s="6" t="s">
        <v>39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4">
        <v>0</v>
      </c>
      <c r="X64" s="86">
        <v>0</v>
      </c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7"/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18">
        <f t="shared" si="4"/>
        <v>0</v>
      </c>
    </row>
    <row r="65" spans="2:58" ht="14.1" customHeight="1">
      <c r="B65" s="29"/>
      <c r="C65" s="195"/>
      <c r="D65" s="196"/>
      <c r="E65" s="5" t="s">
        <v>17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4">
        <v>0</v>
      </c>
      <c r="X65" s="86">
        <v>0</v>
      </c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7"/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18">
        <f t="shared" si="4"/>
        <v>0</v>
      </c>
    </row>
    <row r="66" spans="2:58" ht="14.1" customHeight="1">
      <c r="B66" s="29"/>
      <c r="C66" s="195" t="s">
        <v>107</v>
      </c>
      <c r="D66" s="205"/>
      <c r="E66" s="6" t="s">
        <v>39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4">
        <v>0</v>
      </c>
      <c r="X66" s="86">
        <v>0</v>
      </c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7"/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18">
        <f t="shared" si="4"/>
        <v>0</v>
      </c>
    </row>
    <row r="67" spans="2:58" ht="14.1" customHeight="1">
      <c r="B67" s="29"/>
      <c r="C67" s="195"/>
      <c r="D67" s="206"/>
      <c r="E67" s="6" t="s">
        <v>17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4">
        <v>0</v>
      </c>
      <c r="X67" s="86">
        <v>0</v>
      </c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7"/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18">
        <f t="shared" si="4"/>
        <v>0</v>
      </c>
    </row>
    <row r="68" spans="2:58" ht="14.1" customHeight="1">
      <c r="B68" s="29"/>
      <c r="C68" s="207" t="s">
        <v>21</v>
      </c>
      <c r="D68" s="208"/>
      <c r="E68" s="10" t="s">
        <v>39</v>
      </c>
      <c r="F68" s="31">
        <f>F70+F78+F86+F97+F98</f>
        <v>0</v>
      </c>
      <c r="G68" s="31">
        <f t="shared" ref="G68:BE68" si="19">G70+G78+G86+G97+G98</f>
        <v>0</v>
      </c>
      <c r="H68" s="31">
        <f t="shared" si="19"/>
        <v>0</v>
      </c>
      <c r="I68" s="31">
        <f t="shared" si="19"/>
        <v>0</v>
      </c>
      <c r="J68" s="31">
        <f t="shared" si="19"/>
        <v>0</v>
      </c>
      <c r="K68" s="31">
        <f t="shared" si="19"/>
        <v>0</v>
      </c>
      <c r="L68" s="31">
        <f t="shared" si="19"/>
        <v>0</v>
      </c>
      <c r="M68" s="31">
        <f t="shared" si="19"/>
        <v>0</v>
      </c>
      <c r="N68" s="31">
        <f t="shared" si="19"/>
        <v>0</v>
      </c>
      <c r="O68" s="31">
        <f t="shared" si="19"/>
        <v>0</v>
      </c>
      <c r="P68" s="31">
        <f t="shared" si="19"/>
        <v>0</v>
      </c>
      <c r="Q68" s="31">
        <f t="shared" si="19"/>
        <v>0</v>
      </c>
      <c r="R68" s="31">
        <f t="shared" si="19"/>
        <v>0</v>
      </c>
      <c r="S68" s="31">
        <f t="shared" si="19"/>
        <v>0</v>
      </c>
      <c r="T68" s="31">
        <f t="shared" si="19"/>
        <v>0</v>
      </c>
      <c r="U68" s="31">
        <f t="shared" si="19"/>
        <v>0</v>
      </c>
      <c r="V68" s="31">
        <f t="shared" si="19"/>
        <v>0</v>
      </c>
      <c r="W68" s="31">
        <f>W70+W78+W86+W97+W98</f>
        <v>0</v>
      </c>
      <c r="X68" s="31">
        <f>X70+X78+X86+X97+X98</f>
        <v>0</v>
      </c>
      <c r="Y68" s="31">
        <f>Y70+Y78+Y86+Y97+Y98</f>
        <v>0</v>
      </c>
      <c r="Z68" s="31">
        <f t="shared" si="19"/>
        <v>0</v>
      </c>
      <c r="AA68" s="31">
        <f t="shared" si="19"/>
        <v>0</v>
      </c>
      <c r="AB68" s="31">
        <f t="shared" si="19"/>
        <v>0</v>
      </c>
      <c r="AC68" s="31">
        <f t="shared" si="19"/>
        <v>0</v>
      </c>
      <c r="AD68" s="31">
        <f t="shared" si="19"/>
        <v>0</v>
      </c>
      <c r="AE68" s="31">
        <f t="shared" si="19"/>
        <v>0</v>
      </c>
      <c r="AF68" s="31">
        <f t="shared" si="19"/>
        <v>0</v>
      </c>
      <c r="AG68" s="31">
        <f t="shared" si="19"/>
        <v>0</v>
      </c>
      <c r="AH68" s="31">
        <f t="shared" si="19"/>
        <v>0</v>
      </c>
      <c r="AI68" s="31">
        <f t="shared" si="19"/>
        <v>0</v>
      </c>
      <c r="AJ68" s="31">
        <f t="shared" si="19"/>
        <v>0</v>
      </c>
      <c r="AK68" s="31">
        <f t="shared" si="19"/>
        <v>0</v>
      </c>
      <c r="AL68" s="31">
        <f t="shared" si="19"/>
        <v>0</v>
      </c>
      <c r="AM68" s="31">
        <f t="shared" si="19"/>
        <v>0</v>
      </c>
      <c r="AN68" s="31">
        <f t="shared" si="19"/>
        <v>0</v>
      </c>
      <c r="AO68" s="31">
        <f t="shared" si="19"/>
        <v>0</v>
      </c>
      <c r="AP68" s="31">
        <f t="shared" si="19"/>
        <v>0</v>
      </c>
      <c r="AQ68" s="31">
        <f t="shared" si="19"/>
        <v>0</v>
      </c>
      <c r="AR68" s="31">
        <f t="shared" si="19"/>
        <v>0</v>
      </c>
      <c r="AS68" s="31">
        <f t="shared" si="19"/>
        <v>0</v>
      </c>
      <c r="AT68" s="31">
        <f t="shared" si="19"/>
        <v>0</v>
      </c>
      <c r="AU68" s="31">
        <f t="shared" si="19"/>
        <v>0</v>
      </c>
      <c r="AV68" s="31">
        <f t="shared" si="19"/>
        <v>0</v>
      </c>
      <c r="AW68" s="31">
        <f t="shared" si="19"/>
        <v>0</v>
      </c>
      <c r="AX68" s="31">
        <f t="shared" si="19"/>
        <v>0</v>
      </c>
      <c r="AY68" s="31">
        <f t="shared" si="19"/>
        <v>0</v>
      </c>
      <c r="AZ68" s="31">
        <f t="shared" si="19"/>
        <v>0</v>
      </c>
      <c r="BA68" s="31">
        <f t="shared" si="19"/>
        <v>0</v>
      </c>
      <c r="BB68" s="31">
        <f t="shared" si="19"/>
        <v>0</v>
      </c>
      <c r="BC68" s="31">
        <f t="shared" si="19"/>
        <v>0</v>
      </c>
      <c r="BD68" s="31">
        <f t="shared" si="19"/>
        <v>0</v>
      </c>
      <c r="BE68" s="31">
        <f t="shared" si="19"/>
        <v>0</v>
      </c>
      <c r="BF68" s="18">
        <f t="shared" si="4"/>
        <v>0</v>
      </c>
    </row>
    <row r="69" spans="2:58" ht="14.1" customHeight="1">
      <c r="B69" s="29"/>
      <c r="C69" s="207"/>
      <c r="D69" s="208"/>
      <c r="E69" s="11" t="s">
        <v>17</v>
      </c>
      <c r="F69" s="31">
        <f>F71+F79+F87</f>
        <v>0</v>
      </c>
      <c r="G69" s="31">
        <f t="shared" ref="G69:BE69" si="20">G71+G79+G87</f>
        <v>0</v>
      </c>
      <c r="H69" s="31">
        <f t="shared" si="20"/>
        <v>0</v>
      </c>
      <c r="I69" s="31">
        <f t="shared" si="20"/>
        <v>0</v>
      </c>
      <c r="J69" s="31">
        <f t="shared" si="20"/>
        <v>0</v>
      </c>
      <c r="K69" s="31">
        <f t="shared" si="20"/>
        <v>0</v>
      </c>
      <c r="L69" s="31">
        <f t="shared" si="20"/>
        <v>0</v>
      </c>
      <c r="M69" s="31">
        <f t="shared" si="20"/>
        <v>0</v>
      </c>
      <c r="N69" s="31">
        <f t="shared" si="20"/>
        <v>0</v>
      </c>
      <c r="O69" s="31">
        <f t="shared" si="20"/>
        <v>0</v>
      </c>
      <c r="P69" s="31">
        <f t="shared" si="20"/>
        <v>0</v>
      </c>
      <c r="Q69" s="31">
        <f t="shared" si="20"/>
        <v>0</v>
      </c>
      <c r="R69" s="31">
        <f t="shared" si="20"/>
        <v>0</v>
      </c>
      <c r="S69" s="31">
        <f t="shared" si="20"/>
        <v>0</v>
      </c>
      <c r="T69" s="31">
        <f t="shared" si="20"/>
        <v>0</v>
      </c>
      <c r="U69" s="31">
        <f t="shared" si="20"/>
        <v>0</v>
      </c>
      <c r="V69" s="31">
        <f t="shared" si="20"/>
        <v>0</v>
      </c>
      <c r="W69" s="31">
        <f t="shared" ref="W69:X69" si="21">W71+W79+W87</f>
        <v>0</v>
      </c>
      <c r="X69" s="31">
        <f t="shared" si="21"/>
        <v>0</v>
      </c>
      <c r="Y69" s="31">
        <f t="shared" si="20"/>
        <v>0</v>
      </c>
      <c r="Z69" s="31">
        <f t="shared" si="20"/>
        <v>0</v>
      </c>
      <c r="AA69" s="31">
        <f t="shared" si="20"/>
        <v>0</v>
      </c>
      <c r="AB69" s="31">
        <f t="shared" si="20"/>
        <v>0</v>
      </c>
      <c r="AC69" s="31">
        <f t="shared" si="20"/>
        <v>0</v>
      </c>
      <c r="AD69" s="31">
        <f t="shared" si="20"/>
        <v>0</v>
      </c>
      <c r="AE69" s="31">
        <f t="shared" si="20"/>
        <v>0</v>
      </c>
      <c r="AF69" s="31">
        <f t="shared" si="20"/>
        <v>0</v>
      </c>
      <c r="AG69" s="31">
        <f t="shared" si="20"/>
        <v>0</v>
      </c>
      <c r="AH69" s="31">
        <f t="shared" si="20"/>
        <v>0</v>
      </c>
      <c r="AI69" s="31">
        <f t="shared" si="20"/>
        <v>0</v>
      </c>
      <c r="AJ69" s="31">
        <f t="shared" si="20"/>
        <v>0</v>
      </c>
      <c r="AK69" s="31">
        <f t="shared" si="20"/>
        <v>0</v>
      </c>
      <c r="AL69" s="31">
        <f t="shared" si="20"/>
        <v>0</v>
      </c>
      <c r="AM69" s="31">
        <f t="shared" si="20"/>
        <v>0</v>
      </c>
      <c r="AN69" s="31">
        <f t="shared" si="20"/>
        <v>0</v>
      </c>
      <c r="AO69" s="31">
        <f t="shared" si="20"/>
        <v>0</v>
      </c>
      <c r="AP69" s="31">
        <f t="shared" si="20"/>
        <v>0</v>
      </c>
      <c r="AQ69" s="31">
        <f t="shared" si="20"/>
        <v>0</v>
      </c>
      <c r="AR69" s="31">
        <f t="shared" si="20"/>
        <v>0</v>
      </c>
      <c r="AS69" s="31">
        <f t="shared" si="20"/>
        <v>0</v>
      </c>
      <c r="AT69" s="31">
        <f t="shared" si="20"/>
        <v>0</v>
      </c>
      <c r="AU69" s="31">
        <f t="shared" si="20"/>
        <v>0</v>
      </c>
      <c r="AV69" s="31">
        <f t="shared" si="20"/>
        <v>0</v>
      </c>
      <c r="AW69" s="31">
        <f t="shared" si="20"/>
        <v>0</v>
      </c>
      <c r="AX69" s="31">
        <f t="shared" si="20"/>
        <v>0</v>
      </c>
      <c r="AY69" s="31">
        <f t="shared" si="20"/>
        <v>0</v>
      </c>
      <c r="AZ69" s="31">
        <f t="shared" si="20"/>
        <v>0</v>
      </c>
      <c r="BA69" s="31">
        <f t="shared" si="20"/>
        <v>0</v>
      </c>
      <c r="BB69" s="31">
        <f t="shared" si="20"/>
        <v>0</v>
      </c>
      <c r="BC69" s="31">
        <f t="shared" si="20"/>
        <v>0</v>
      </c>
      <c r="BD69" s="31">
        <f t="shared" si="20"/>
        <v>0</v>
      </c>
      <c r="BE69" s="31">
        <f t="shared" si="20"/>
        <v>0</v>
      </c>
      <c r="BF69" s="18">
        <f t="shared" si="4"/>
        <v>0</v>
      </c>
    </row>
    <row r="70" spans="2:58" ht="18.75" customHeight="1">
      <c r="B70" s="29"/>
      <c r="C70" s="199" t="s">
        <v>85</v>
      </c>
      <c r="D70" s="200"/>
      <c r="E70" s="13" t="s">
        <v>39</v>
      </c>
      <c r="F70" s="19">
        <f>F72+F74+F76+F77</f>
        <v>0</v>
      </c>
      <c r="G70" s="19">
        <f t="shared" ref="G70:BE70" si="22">G72+G74+G76+G77</f>
        <v>0</v>
      </c>
      <c r="H70" s="19">
        <f t="shared" si="22"/>
        <v>0</v>
      </c>
      <c r="I70" s="19">
        <f t="shared" si="22"/>
        <v>0</v>
      </c>
      <c r="J70" s="19">
        <f t="shared" si="22"/>
        <v>0</v>
      </c>
      <c r="K70" s="19">
        <f t="shared" si="22"/>
        <v>0</v>
      </c>
      <c r="L70" s="19">
        <f t="shared" si="22"/>
        <v>0</v>
      </c>
      <c r="M70" s="19">
        <f t="shared" si="22"/>
        <v>0</v>
      </c>
      <c r="N70" s="19">
        <f t="shared" si="22"/>
        <v>0</v>
      </c>
      <c r="O70" s="19">
        <f t="shared" si="22"/>
        <v>0</v>
      </c>
      <c r="P70" s="19">
        <f t="shared" si="22"/>
        <v>0</v>
      </c>
      <c r="Q70" s="19">
        <f t="shared" si="22"/>
        <v>0</v>
      </c>
      <c r="R70" s="19">
        <f t="shared" si="22"/>
        <v>0</v>
      </c>
      <c r="S70" s="19">
        <f t="shared" si="22"/>
        <v>0</v>
      </c>
      <c r="T70" s="19">
        <f t="shared" si="22"/>
        <v>0</v>
      </c>
      <c r="U70" s="19">
        <f t="shared" si="22"/>
        <v>0</v>
      </c>
      <c r="V70" s="19">
        <f t="shared" si="22"/>
        <v>0</v>
      </c>
      <c r="W70" s="19">
        <f t="shared" ref="W70:X70" si="23">W72+W74+W76+W77</f>
        <v>0</v>
      </c>
      <c r="X70" s="19">
        <f t="shared" si="23"/>
        <v>0</v>
      </c>
      <c r="Y70" s="19">
        <f t="shared" si="22"/>
        <v>0</v>
      </c>
      <c r="Z70" s="19">
        <f t="shared" si="22"/>
        <v>0</v>
      </c>
      <c r="AA70" s="19">
        <f t="shared" si="22"/>
        <v>0</v>
      </c>
      <c r="AB70" s="19">
        <f t="shared" si="22"/>
        <v>0</v>
      </c>
      <c r="AC70" s="19">
        <f t="shared" si="22"/>
        <v>0</v>
      </c>
      <c r="AD70" s="19">
        <f t="shared" si="22"/>
        <v>0</v>
      </c>
      <c r="AE70" s="19">
        <f t="shared" si="22"/>
        <v>0</v>
      </c>
      <c r="AF70" s="19">
        <f t="shared" si="22"/>
        <v>0</v>
      </c>
      <c r="AG70" s="19">
        <f t="shared" si="22"/>
        <v>0</v>
      </c>
      <c r="AH70" s="19">
        <f t="shared" si="22"/>
        <v>0</v>
      </c>
      <c r="AI70" s="19">
        <f t="shared" si="22"/>
        <v>0</v>
      </c>
      <c r="AJ70" s="19">
        <f t="shared" si="22"/>
        <v>0</v>
      </c>
      <c r="AK70" s="19">
        <f t="shared" si="22"/>
        <v>0</v>
      </c>
      <c r="AL70" s="19">
        <f t="shared" si="22"/>
        <v>0</v>
      </c>
      <c r="AM70" s="19">
        <f t="shared" si="22"/>
        <v>0</v>
      </c>
      <c r="AN70" s="19">
        <f t="shared" si="22"/>
        <v>0</v>
      </c>
      <c r="AO70" s="19">
        <f t="shared" si="22"/>
        <v>0</v>
      </c>
      <c r="AP70" s="19">
        <f t="shared" si="22"/>
        <v>0</v>
      </c>
      <c r="AQ70" s="19">
        <f t="shared" si="22"/>
        <v>0</v>
      </c>
      <c r="AR70" s="19">
        <f t="shared" si="22"/>
        <v>0</v>
      </c>
      <c r="AS70" s="19">
        <f t="shared" si="22"/>
        <v>0</v>
      </c>
      <c r="AT70" s="19">
        <f t="shared" si="22"/>
        <v>0</v>
      </c>
      <c r="AU70" s="19">
        <f t="shared" si="22"/>
        <v>0</v>
      </c>
      <c r="AV70" s="19">
        <f t="shared" si="22"/>
        <v>0</v>
      </c>
      <c r="AW70" s="19">
        <f t="shared" si="22"/>
        <v>0</v>
      </c>
      <c r="AX70" s="19">
        <f t="shared" si="22"/>
        <v>0</v>
      </c>
      <c r="AY70" s="19">
        <f t="shared" si="22"/>
        <v>0</v>
      </c>
      <c r="AZ70" s="19">
        <f t="shared" si="22"/>
        <v>0</v>
      </c>
      <c r="BA70" s="19">
        <f t="shared" si="22"/>
        <v>0</v>
      </c>
      <c r="BB70" s="19">
        <f t="shared" si="22"/>
        <v>0</v>
      </c>
      <c r="BC70" s="19">
        <f t="shared" si="22"/>
        <v>0</v>
      </c>
      <c r="BD70" s="19">
        <f t="shared" si="22"/>
        <v>0</v>
      </c>
      <c r="BE70" s="19">
        <f t="shared" si="22"/>
        <v>0</v>
      </c>
      <c r="BF70" s="18">
        <f t="shared" si="4"/>
        <v>0</v>
      </c>
    </row>
    <row r="71" spans="2:58" ht="18" customHeight="1">
      <c r="B71" s="29"/>
      <c r="C71" s="199"/>
      <c r="D71" s="200"/>
      <c r="E71" s="14" t="s">
        <v>17</v>
      </c>
      <c r="F71" s="19">
        <f>F73+F75</f>
        <v>0</v>
      </c>
      <c r="G71" s="19">
        <f t="shared" ref="G71:BE71" si="24">G73+G75</f>
        <v>0</v>
      </c>
      <c r="H71" s="19">
        <f t="shared" si="24"/>
        <v>0</v>
      </c>
      <c r="I71" s="19">
        <f t="shared" si="24"/>
        <v>0</v>
      </c>
      <c r="J71" s="19">
        <f t="shared" si="24"/>
        <v>0</v>
      </c>
      <c r="K71" s="19">
        <f t="shared" si="24"/>
        <v>0</v>
      </c>
      <c r="L71" s="19">
        <f t="shared" si="24"/>
        <v>0</v>
      </c>
      <c r="M71" s="19">
        <f t="shared" si="24"/>
        <v>0</v>
      </c>
      <c r="N71" s="19">
        <f t="shared" si="24"/>
        <v>0</v>
      </c>
      <c r="O71" s="19">
        <f t="shared" si="24"/>
        <v>0</v>
      </c>
      <c r="P71" s="19">
        <f t="shared" si="24"/>
        <v>0</v>
      </c>
      <c r="Q71" s="19">
        <f t="shared" si="24"/>
        <v>0</v>
      </c>
      <c r="R71" s="19">
        <f t="shared" si="24"/>
        <v>0</v>
      </c>
      <c r="S71" s="19">
        <f t="shared" si="24"/>
        <v>0</v>
      </c>
      <c r="T71" s="19">
        <f t="shared" si="24"/>
        <v>0</v>
      </c>
      <c r="U71" s="19">
        <f t="shared" si="24"/>
        <v>0</v>
      </c>
      <c r="V71" s="19">
        <f t="shared" si="24"/>
        <v>0</v>
      </c>
      <c r="W71" s="19">
        <f t="shared" ref="W71:X71" si="25">W73+W75</f>
        <v>0</v>
      </c>
      <c r="X71" s="19">
        <f t="shared" si="25"/>
        <v>0</v>
      </c>
      <c r="Y71" s="19">
        <f t="shared" si="24"/>
        <v>0</v>
      </c>
      <c r="Z71" s="19">
        <f t="shared" si="24"/>
        <v>0</v>
      </c>
      <c r="AA71" s="19">
        <f t="shared" si="24"/>
        <v>0</v>
      </c>
      <c r="AB71" s="19">
        <f t="shared" si="24"/>
        <v>0</v>
      </c>
      <c r="AC71" s="19">
        <f t="shared" si="24"/>
        <v>0</v>
      </c>
      <c r="AD71" s="19">
        <f t="shared" si="24"/>
        <v>0</v>
      </c>
      <c r="AE71" s="19">
        <f t="shared" si="24"/>
        <v>0</v>
      </c>
      <c r="AF71" s="19">
        <f t="shared" si="24"/>
        <v>0</v>
      </c>
      <c r="AG71" s="19">
        <f t="shared" si="24"/>
        <v>0</v>
      </c>
      <c r="AH71" s="19">
        <f t="shared" si="24"/>
        <v>0</v>
      </c>
      <c r="AI71" s="19">
        <f t="shared" si="24"/>
        <v>0</v>
      </c>
      <c r="AJ71" s="19">
        <f t="shared" si="24"/>
        <v>0</v>
      </c>
      <c r="AK71" s="19">
        <f t="shared" si="24"/>
        <v>0</v>
      </c>
      <c r="AL71" s="19">
        <f t="shared" si="24"/>
        <v>0</v>
      </c>
      <c r="AM71" s="19">
        <f t="shared" si="24"/>
        <v>0</v>
      </c>
      <c r="AN71" s="19">
        <f t="shared" si="24"/>
        <v>0</v>
      </c>
      <c r="AO71" s="19">
        <f t="shared" si="24"/>
        <v>0</v>
      </c>
      <c r="AP71" s="19">
        <f t="shared" si="24"/>
        <v>0</v>
      </c>
      <c r="AQ71" s="19">
        <f t="shared" si="24"/>
        <v>0</v>
      </c>
      <c r="AR71" s="19">
        <f t="shared" si="24"/>
        <v>0</v>
      </c>
      <c r="AS71" s="19">
        <f t="shared" si="24"/>
        <v>0</v>
      </c>
      <c r="AT71" s="19">
        <f t="shared" si="24"/>
        <v>0</v>
      </c>
      <c r="AU71" s="19">
        <f t="shared" si="24"/>
        <v>0</v>
      </c>
      <c r="AV71" s="19">
        <f t="shared" si="24"/>
        <v>0</v>
      </c>
      <c r="AW71" s="19">
        <f t="shared" si="24"/>
        <v>0</v>
      </c>
      <c r="AX71" s="19">
        <f t="shared" si="24"/>
        <v>0</v>
      </c>
      <c r="AY71" s="19">
        <f t="shared" si="24"/>
        <v>0</v>
      </c>
      <c r="AZ71" s="19">
        <f t="shared" si="24"/>
        <v>0</v>
      </c>
      <c r="BA71" s="19">
        <f t="shared" si="24"/>
        <v>0</v>
      </c>
      <c r="BB71" s="19">
        <f t="shared" si="24"/>
        <v>0</v>
      </c>
      <c r="BC71" s="19">
        <f t="shared" si="24"/>
        <v>0</v>
      </c>
      <c r="BD71" s="19">
        <f t="shared" si="24"/>
        <v>0</v>
      </c>
      <c r="BE71" s="19">
        <f t="shared" si="24"/>
        <v>0</v>
      </c>
      <c r="BF71" s="18">
        <f t="shared" si="4"/>
        <v>0</v>
      </c>
    </row>
    <row r="72" spans="2:58" ht="14.1" customHeight="1">
      <c r="B72" s="29"/>
      <c r="C72" s="195" t="s">
        <v>86</v>
      </c>
      <c r="D72" s="196"/>
      <c r="E72" s="6" t="s">
        <v>39</v>
      </c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4">
        <v>0</v>
      </c>
      <c r="X72" s="34">
        <v>0</v>
      </c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7"/>
      <c r="AW72" s="34">
        <v>0</v>
      </c>
      <c r="AX72" s="34">
        <v>0</v>
      </c>
      <c r="AY72" s="34">
        <v>0</v>
      </c>
      <c r="AZ72" s="34">
        <v>0</v>
      </c>
      <c r="BA72" s="34">
        <v>0</v>
      </c>
      <c r="BB72" s="34">
        <v>0</v>
      </c>
      <c r="BC72" s="34">
        <v>0</v>
      </c>
      <c r="BD72" s="34">
        <v>0</v>
      </c>
      <c r="BE72" s="34">
        <v>0</v>
      </c>
      <c r="BF72" s="18">
        <f t="shared" si="4"/>
        <v>0</v>
      </c>
    </row>
    <row r="73" spans="2:58" ht="14.1" customHeight="1">
      <c r="B73" s="29"/>
      <c r="C73" s="195"/>
      <c r="D73" s="196"/>
      <c r="E73" s="5" t="s">
        <v>17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4">
        <v>0</v>
      </c>
      <c r="X73" s="34">
        <v>0</v>
      </c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7"/>
      <c r="AW73" s="34">
        <v>0</v>
      </c>
      <c r="AX73" s="34">
        <v>0</v>
      </c>
      <c r="AY73" s="34">
        <v>0</v>
      </c>
      <c r="AZ73" s="34">
        <v>0</v>
      </c>
      <c r="BA73" s="34">
        <v>0</v>
      </c>
      <c r="BB73" s="34">
        <v>0</v>
      </c>
      <c r="BC73" s="34">
        <v>0</v>
      </c>
      <c r="BD73" s="34">
        <v>0</v>
      </c>
      <c r="BE73" s="34">
        <v>0</v>
      </c>
      <c r="BF73" s="18">
        <f t="shared" si="4"/>
        <v>0</v>
      </c>
    </row>
    <row r="74" spans="2:58" ht="16.5" customHeight="1">
      <c r="B74" s="29"/>
      <c r="C74" s="195" t="s">
        <v>87</v>
      </c>
      <c r="D74" s="196"/>
      <c r="E74" s="6" t="s">
        <v>39</v>
      </c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4">
        <v>0</v>
      </c>
      <c r="X74" s="34">
        <v>0</v>
      </c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7"/>
      <c r="AW74" s="34">
        <v>0</v>
      </c>
      <c r="AX74" s="34">
        <v>0</v>
      </c>
      <c r="AY74" s="34">
        <v>0</v>
      </c>
      <c r="AZ74" s="34">
        <v>0</v>
      </c>
      <c r="BA74" s="34">
        <v>0</v>
      </c>
      <c r="BB74" s="34">
        <v>0</v>
      </c>
      <c r="BC74" s="34">
        <v>0</v>
      </c>
      <c r="BD74" s="34">
        <v>0</v>
      </c>
      <c r="BE74" s="34">
        <v>0</v>
      </c>
      <c r="BF74" s="18">
        <f t="shared" si="4"/>
        <v>0</v>
      </c>
    </row>
    <row r="75" spans="2:58" ht="15" customHeight="1">
      <c r="B75" s="29"/>
      <c r="C75" s="195"/>
      <c r="D75" s="196"/>
      <c r="E75" s="5" t="s">
        <v>17</v>
      </c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4">
        <v>0</v>
      </c>
      <c r="X75" s="34">
        <v>0</v>
      </c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7"/>
      <c r="AW75" s="34">
        <v>0</v>
      </c>
      <c r="AX75" s="34">
        <v>0</v>
      </c>
      <c r="AY75" s="34">
        <v>0</v>
      </c>
      <c r="AZ75" s="34">
        <v>0</v>
      </c>
      <c r="BA75" s="34">
        <v>0</v>
      </c>
      <c r="BB75" s="34">
        <v>0</v>
      </c>
      <c r="BC75" s="34">
        <v>0</v>
      </c>
      <c r="BD75" s="34">
        <v>0</v>
      </c>
      <c r="BE75" s="34">
        <v>0</v>
      </c>
      <c r="BF75" s="18">
        <f t="shared" si="4"/>
        <v>0</v>
      </c>
    </row>
    <row r="76" spans="2:58" ht="18" customHeight="1">
      <c r="B76" s="29"/>
      <c r="C76" s="15" t="s">
        <v>108</v>
      </c>
      <c r="D76" s="15"/>
      <c r="E76" s="6" t="s">
        <v>39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4">
        <v>0</v>
      </c>
      <c r="X76" s="34">
        <v>0</v>
      </c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7"/>
      <c r="AW76" s="34">
        <v>0</v>
      </c>
      <c r="AX76" s="34">
        <v>0</v>
      </c>
      <c r="AY76" s="34">
        <v>0</v>
      </c>
      <c r="AZ76" s="34">
        <v>0</v>
      </c>
      <c r="BA76" s="34">
        <v>0</v>
      </c>
      <c r="BB76" s="34">
        <v>0</v>
      </c>
      <c r="BC76" s="34">
        <v>0</v>
      </c>
      <c r="BD76" s="34">
        <v>0</v>
      </c>
      <c r="BE76" s="34">
        <v>0</v>
      </c>
      <c r="BF76" s="18">
        <f t="shared" si="4"/>
        <v>0</v>
      </c>
    </row>
    <row r="77" spans="2:58" ht="16.5" customHeight="1">
      <c r="B77" s="29"/>
      <c r="C77" s="25" t="s">
        <v>88</v>
      </c>
      <c r="D77" s="15"/>
      <c r="E77" s="6" t="s">
        <v>39</v>
      </c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4">
        <v>0</v>
      </c>
      <c r="X77" s="34">
        <v>0</v>
      </c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7"/>
      <c r="AW77" s="34">
        <v>0</v>
      </c>
      <c r="AX77" s="34">
        <v>0</v>
      </c>
      <c r="AY77" s="34">
        <v>0</v>
      </c>
      <c r="AZ77" s="34">
        <v>0</v>
      </c>
      <c r="BA77" s="34">
        <v>0</v>
      </c>
      <c r="BB77" s="34">
        <v>0</v>
      </c>
      <c r="BC77" s="34">
        <v>0</v>
      </c>
      <c r="BD77" s="34">
        <v>0</v>
      </c>
      <c r="BE77" s="34">
        <v>0</v>
      </c>
      <c r="BF77" s="18">
        <f t="shared" ref="BF77:BF95" si="26">SUM(F77:BE77)</f>
        <v>0</v>
      </c>
    </row>
    <row r="78" spans="2:58" ht="18" customHeight="1">
      <c r="B78" s="29"/>
      <c r="C78" s="191" t="s">
        <v>89</v>
      </c>
      <c r="D78" s="193"/>
      <c r="E78" s="13" t="s">
        <v>39</v>
      </c>
      <c r="F78" s="19">
        <f>F80+F82+F84+F85</f>
        <v>0</v>
      </c>
      <c r="G78" s="19">
        <f t="shared" ref="G78:BE78" si="27">G80+G82+G84+G85</f>
        <v>0</v>
      </c>
      <c r="H78" s="19">
        <f t="shared" si="27"/>
        <v>0</v>
      </c>
      <c r="I78" s="19">
        <f t="shared" si="27"/>
        <v>0</v>
      </c>
      <c r="J78" s="19">
        <f t="shared" si="27"/>
        <v>0</v>
      </c>
      <c r="K78" s="19">
        <f t="shared" si="27"/>
        <v>0</v>
      </c>
      <c r="L78" s="19">
        <f t="shared" si="27"/>
        <v>0</v>
      </c>
      <c r="M78" s="19">
        <f t="shared" si="27"/>
        <v>0</v>
      </c>
      <c r="N78" s="19">
        <f t="shared" si="27"/>
        <v>0</v>
      </c>
      <c r="O78" s="19">
        <f t="shared" si="27"/>
        <v>0</v>
      </c>
      <c r="P78" s="19">
        <f t="shared" si="27"/>
        <v>0</v>
      </c>
      <c r="Q78" s="19">
        <f t="shared" si="27"/>
        <v>0</v>
      </c>
      <c r="R78" s="19">
        <f t="shared" si="27"/>
        <v>0</v>
      </c>
      <c r="S78" s="19">
        <f t="shared" si="27"/>
        <v>0</v>
      </c>
      <c r="T78" s="19">
        <f t="shared" si="27"/>
        <v>0</v>
      </c>
      <c r="U78" s="19">
        <f t="shared" si="27"/>
        <v>0</v>
      </c>
      <c r="V78" s="19">
        <f t="shared" si="27"/>
        <v>0</v>
      </c>
      <c r="W78" s="19">
        <f t="shared" si="27"/>
        <v>0</v>
      </c>
      <c r="X78" s="19">
        <f t="shared" si="27"/>
        <v>0</v>
      </c>
      <c r="Y78" s="19">
        <f t="shared" si="27"/>
        <v>0</v>
      </c>
      <c r="Z78" s="19">
        <f t="shared" si="27"/>
        <v>0</v>
      </c>
      <c r="AA78" s="19">
        <f t="shared" si="27"/>
        <v>0</v>
      </c>
      <c r="AB78" s="19">
        <f t="shared" si="27"/>
        <v>0</v>
      </c>
      <c r="AC78" s="19">
        <f t="shared" si="27"/>
        <v>0</v>
      </c>
      <c r="AD78" s="19">
        <f t="shared" si="27"/>
        <v>0</v>
      </c>
      <c r="AE78" s="19">
        <f t="shared" si="27"/>
        <v>0</v>
      </c>
      <c r="AF78" s="19">
        <f t="shared" si="27"/>
        <v>0</v>
      </c>
      <c r="AG78" s="19">
        <f t="shared" si="27"/>
        <v>0</v>
      </c>
      <c r="AH78" s="19">
        <f t="shared" si="27"/>
        <v>0</v>
      </c>
      <c r="AI78" s="19">
        <f t="shared" si="27"/>
        <v>0</v>
      </c>
      <c r="AJ78" s="19">
        <f t="shared" si="27"/>
        <v>0</v>
      </c>
      <c r="AK78" s="19">
        <f t="shared" si="27"/>
        <v>0</v>
      </c>
      <c r="AL78" s="19">
        <f t="shared" si="27"/>
        <v>0</v>
      </c>
      <c r="AM78" s="19">
        <f t="shared" si="27"/>
        <v>0</v>
      </c>
      <c r="AN78" s="19">
        <f t="shared" si="27"/>
        <v>0</v>
      </c>
      <c r="AO78" s="19">
        <f t="shared" si="27"/>
        <v>0</v>
      </c>
      <c r="AP78" s="19">
        <f t="shared" si="27"/>
        <v>0</v>
      </c>
      <c r="AQ78" s="19">
        <f t="shared" si="27"/>
        <v>0</v>
      </c>
      <c r="AR78" s="19">
        <f t="shared" si="27"/>
        <v>0</v>
      </c>
      <c r="AS78" s="19">
        <f t="shared" si="27"/>
        <v>0</v>
      </c>
      <c r="AT78" s="19">
        <f t="shared" si="27"/>
        <v>0</v>
      </c>
      <c r="AU78" s="19">
        <f t="shared" si="27"/>
        <v>0</v>
      </c>
      <c r="AV78" s="19">
        <f t="shared" si="27"/>
        <v>0</v>
      </c>
      <c r="AW78" s="19">
        <f t="shared" si="27"/>
        <v>0</v>
      </c>
      <c r="AX78" s="19">
        <f t="shared" si="27"/>
        <v>0</v>
      </c>
      <c r="AY78" s="19">
        <f t="shared" si="27"/>
        <v>0</v>
      </c>
      <c r="AZ78" s="19">
        <f t="shared" si="27"/>
        <v>0</v>
      </c>
      <c r="BA78" s="19">
        <f t="shared" si="27"/>
        <v>0</v>
      </c>
      <c r="BB78" s="19">
        <f t="shared" si="27"/>
        <v>0</v>
      </c>
      <c r="BC78" s="19">
        <f t="shared" si="27"/>
        <v>0</v>
      </c>
      <c r="BD78" s="19">
        <f t="shared" si="27"/>
        <v>0</v>
      </c>
      <c r="BE78" s="19">
        <f t="shared" si="27"/>
        <v>0</v>
      </c>
      <c r="BF78" s="18">
        <f t="shared" si="26"/>
        <v>0</v>
      </c>
    </row>
    <row r="79" spans="2:58" ht="18" customHeight="1">
      <c r="B79" s="29"/>
      <c r="C79" s="192"/>
      <c r="D79" s="194"/>
      <c r="E79" s="14" t="s">
        <v>17</v>
      </c>
      <c r="F79" s="19">
        <f>F81+F83</f>
        <v>0</v>
      </c>
      <c r="G79" s="19">
        <f t="shared" ref="G79:BE79" si="28">G81+G83</f>
        <v>0</v>
      </c>
      <c r="H79" s="19">
        <f t="shared" si="28"/>
        <v>0</v>
      </c>
      <c r="I79" s="19">
        <f t="shared" si="28"/>
        <v>0</v>
      </c>
      <c r="J79" s="19">
        <f t="shared" si="28"/>
        <v>0</v>
      </c>
      <c r="K79" s="19">
        <f t="shared" si="28"/>
        <v>0</v>
      </c>
      <c r="L79" s="19">
        <f t="shared" si="28"/>
        <v>0</v>
      </c>
      <c r="M79" s="19">
        <f t="shared" si="28"/>
        <v>0</v>
      </c>
      <c r="N79" s="19">
        <f t="shared" si="28"/>
        <v>0</v>
      </c>
      <c r="O79" s="19">
        <f t="shared" si="28"/>
        <v>0</v>
      </c>
      <c r="P79" s="19">
        <f t="shared" si="28"/>
        <v>0</v>
      </c>
      <c r="Q79" s="19">
        <f t="shared" si="28"/>
        <v>0</v>
      </c>
      <c r="R79" s="19">
        <f t="shared" si="28"/>
        <v>0</v>
      </c>
      <c r="S79" s="19">
        <f t="shared" si="28"/>
        <v>0</v>
      </c>
      <c r="T79" s="19">
        <f t="shared" si="28"/>
        <v>0</v>
      </c>
      <c r="U79" s="19">
        <f t="shared" si="28"/>
        <v>0</v>
      </c>
      <c r="V79" s="19">
        <f t="shared" si="28"/>
        <v>0</v>
      </c>
      <c r="W79" s="19">
        <f t="shared" si="28"/>
        <v>0</v>
      </c>
      <c r="X79" s="19">
        <f t="shared" si="28"/>
        <v>0</v>
      </c>
      <c r="Y79" s="19">
        <f t="shared" si="28"/>
        <v>0</v>
      </c>
      <c r="Z79" s="19">
        <f t="shared" si="28"/>
        <v>0</v>
      </c>
      <c r="AA79" s="19">
        <f t="shared" si="28"/>
        <v>0</v>
      </c>
      <c r="AB79" s="19">
        <f t="shared" si="28"/>
        <v>0</v>
      </c>
      <c r="AC79" s="19">
        <f t="shared" si="28"/>
        <v>0</v>
      </c>
      <c r="AD79" s="19">
        <f t="shared" si="28"/>
        <v>0</v>
      </c>
      <c r="AE79" s="19">
        <f t="shared" si="28"/>
        <v>0</v>
      </c>
      <c r="AF79" s="19">
        <f t="shared" si="28"/>
        <v>0</v>
      </c>
      <c r="AG79" s="19">
        <f t="shared" si="28"/>
        <v>0</v>
      </c>
      <c r="AH79" s="19">
        <f t="shared" si="28"/>
        <v>0</v>
      </c>
      <c r="AI79" s="19">
        <f t="shared" si="28"/>
        <v>0</v>
      </c>
      <c r="AJ79" s="19">
        <f t="shared" si="28"/>
        <v>0</v>
      </c>
      <c r="AK79" s="19">
        <f t="shared" si="28"/>
        <v>0</v>
      </c>
      <c r="AL79" s="19">
        <f t="shared" si="28"/>
        <v>0</v>
      </c>
      <c r="AM79" s="19">
        <f t="shared" si="28"/>
        <v>0</v>
      </c>
      <c r="AN79" s="19">
        <f t="shared" si="28"/>
        <v>0</v>
      </c>
      <c r="AO79" s="19">
        <f t="shared" si="28"/>
        <v>0</v>
      </c>
      <c r="AP79" s="19">
        <f t="shared" si="28"/>
        <v>0</v>
      </c>
      <c r="AQ79" s="19">
        <f t="shared" si="28"/>
        <v>0</v>
      </c>
      <c r="AR79" s="19">
        <f t="shared" si="28"/>
        <v>0</v>
      </c>
      <c r="AS79" s="19">
        <f t="shared" si="28"/>
        <v>0</v>
      </c>
      <c r="AT79" s="19">
        <f t="shared" si="28"/>
        <v>0</v>
      </c>
      <c r="AU79" s="19">
        <f t="shared" si="28"/>
        <v>0</v>
      </c>
      <c r="AV79" s="19">
        <f t="shared" si="28"/>
        <v>0</v>
      </c>
      <c r="AW79" s="19">
        <f t="shared" si="28"/>
        <v>0</v>
      </c>
      <c r="AX79" s="19">
        <f t="shared" si="28"/>
        <v>0</v>
      </c>
      <c r="AY79" s="19">
        <f t="shared" si="28"/>
        <v>0</v>
      </c>
      <c r="AZ79" s="19">
        <f t="shared" si="28"/>
        <v>0</v>
      </c>
      <c r="BA79" s="19">
        <f t="shared" si="28"/>
        <v>0</v>
      </c>
      <c r="BB79" s="19">
        <f t="shared" si="28"/>
        <v>0</v>
      </c>
      <c r="BC79" s="19">
        <f t="shared" si="28"/>
        <v>0</v>
      </c>
      <c r="BD79" s="19">
        <f t="shared" si="28"/>
        <v>0</v>
      </c>
      <c r="BE79" s="19">
        <f t="shared" si="28"/>
        <v>0</v>
      </c>
      <c r="BF79" s="18">
        <f t="shared" si="26"/>
        <v>0</v>
      </c>
    </row>
    <row r="80" spans="2:58" ht="18" customHeight="1">
      <c r="B80" s="29"/>
      <c r="C80" s="195" t="s">
        <v>90</v>
      </c>
      <c r="D80" s="196"/>
      <c r="E80" s="6" t="s">
        <v>39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4">
        <v>0</v>
      </c>
      <c r="X80" s="34">
        <v>0</v>
      </c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4">
        <v>0</v>
      </c>
      <c r="AX80" s="34">
        <v>0</v>
      </c>
      <c r="AY80" s="34">
        <v>0</v>
      </c>
      <c r="AZ80" s="34">
        <v>0</v>
      </c>
      <c r="BA80" s="34">
        <v>0</v>
      </c>
      <c r="BB80" s="34">
        <v>0</v>
      </c>
      <c r="BC80" s="34">
        <v>0</v>
      </c>
      <c r="BD80" s="34">
        <v>0</v>
      </c>
      <c r="BE80" s="34">
        <v>0</v>
      </c>
      <c r="BF80" s="18">
        <f t="shared" si="26"/>
        <v>0</v>
      </c>
    </row>
    <row r="81" spans="2:58" ht="18" customHeight="1">
      <c r="B81" s="29"/>
      <c r="C81" s="195"/>
      <c r="D81" s="196"/>
      <c r="E81" s="6" t="s">
        <v>17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4">
        <v>0</v>
      </c>
      <c r="X81" s="34">
        <v>0</v>
      </c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4">
        <v>0</v>
      </c>
      <c r="AX81" s="34">
        <v>0</v>
      </c>
      <c r="AY81" s="34">
        <v>0</v>
      </c>
      <c r="AZ81" s="34">
        <v>0</v>
      </c>
      <c r="BA81" s="34">
        <v>0</v>
      </c>
      <c r="BB81" s="34">
        <v>0</v>
      </c>
      <c r="BC81" s="34">
        <v>0</v>
      </c>
      <c r="BD81" s="34">
        <v>0</v>
      </c>
      <c r="BE81" s="34">
        <v>0</v>
      </c>
      <c r="BF81" s="18">
        <f t="shared" si="26"/>
        <v>0</v>
      </c>
    </row>
    <row r="82" spans="2:58" ht="18" customHeight="1">
      <c r="B82" s="29"/>
      <c r="C82" s="195" t="s">
        <v>109</v>
      </c>
      <c r="D82" s="197"/>
      <c r="E82" s="6" t="s">
        <v>39</v>
      </c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4">
        <v>0</v>
      </c>
      <c r="X82" s="34">
        <v>0</v>
      </c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7"/>
      <c r="AW82" s="34">
        <v>0</v>
      </c>
      <c r="AX82" s="34">
        <v>0</v>
      </c>
      <c r="AY82" s="34">
        <v>0</v>
      </c>
      <c r="AZ82" s="34">
        <v>0</v>
      </c>
      <c r="BA82" s="34">
        <v>0</v>
      </c>
      <c r="BB82" s="34">
        <v>0</v>
      </c>
      <c r="BC82" s="34">
        <v>0</v>
      </c>
      <c r="BD82" s="34">
        <v>0</v>
      </c>
      <c r="BE82" s="34">
        <v>0</v>
      </c>
      <c r="BF82" s="18">
        <f t="shared" si="26"/>
        <v>0</v>
      </c>
    </row>
    <row r="83" spans="2:58" ht="18.75" customHeight="1">
      <c r="B83" s="29"/>
      <c r="C83" s="195"/>
      <c r="D83" s="198"/>
      <c r="E83" s="6" t="s">
        <v>17</v>
      </c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4">
        <v>0</v>
      </c>
      <c r="X83" s="34">
        <v>0</v>
      </c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7"/>
      <c r="AW83" s="34">
        <v>0</v>
      </c>
      <c r="AX83" s="34">
        <v>0</v>
      </c>
      <c r="AY83" s="34">
        <v>0</v>
      </c>
      <c r="AZ83" s="34">
        <v>0</v>
      </c>
      <c r="BA83" s="34">
        <v>0</v>
      </c>
      <c r="BB83" s="34">
        <v>0</v>
      </c>
      <c r="BC83" s="34">
        <v>0</v>
      </c>
      <c r="BD83" s="34">
        <v>0</v>
      </c>
      <c r="BE83" s="34">
        <v>0</v>
      </c>
      <c r="BF83" s="18">
        <f t="shared" si="26"/>
        <v>0</v>
      </c>
    </row>
    <row r="84" spans="2:58" ht="18.75" customHeight="1">
      <c r="B84" s="29"/>
      <c r="C84" s="15" t="s">
        <v>108</v>
      </c>
      <c r="D84" s="15"/>
      <c r="E84" s="6" t="s">
        <v>39</v>
      </c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4">
        <v>0</v>
      </c>
      <c r="X84" s="34">
        <v>0</v>
      </c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7"/>
      <c r="AW84" s="34">
        <v>0</v>
      </c>
      <c r="AX84" s="34">
        <v>0</v>
      </c>
      <c r="AY84" s="34">
        <v>0</v>
      </c>
      <c r="AZ84" s="34">
        <v>0</v>
      </c>
      <c r="BA84" s="34">
        <v>0</v>
      </c>
      <c r="BB84" s="34">
        <v>0</v>
      </c>
      <c r="BC84" s="34">
        <v>0</v>
      </c>
      <c r="BD84" s="34">
        <v>0</v>
      </c>
      <c r="BE84" s="34">
        <v>0</v>
      </c>
      <c r="BF84" s="18"/>
    </row>
    <row r="85" spans="2:58" ht="18.75" customHeight="1">
      <c r="B85" s="29"/>
      <c r="C85" s="25" t="s">
        <v>91</v>
      </c>
      <c r="D85" s="15"/>
      <c r="E85" s="6" t="s">
        <v>39</v>
      </c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4">
        <v>0</v>
      </c>
      <c r="X85" s="34">
        <v>0</v>
      </c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7"/>
      <c r="AW85" s="34">
        <v>0</v>
      </c>
      <c r="AX85" s="34">
        <v>0</v>
      </c>
      <c r="AY85" s="34">
        <v>0</v>
      </c>
      <c r="AZ85" s="34">
        <v>0</v>
      </c>
      <c r="BA85" s="34">
        <v>0</v>
      </c>
      <c r="BB85" s="34">
        <v>0</v>
      </c>
      <c r="BC85" s="34">
        <v>0</v>
      </c>
      <c r="BD85" s="34">
        <v>0</v>
      </c>
      <c r="BE85" s="34">
        <v>0</v>
      </c>
      <c r="BF85" s="18">
        <f t="shared" si="26"/>
        <v>0</v>
      </c>
    </row>
    <row r="86" spans="2:58" ht="18.75" customHeight="1">
      <c r="B86" s="29"/>
      <c r="C86" s="199" t="s">
        <v>92</v>
      </c>
      <c r="D86" s="200"/>
      <c r="E86" s="13" t="s">
        <v>39</v>
      </c>
      <c r="F86" s="19">
        <f>F88+F90+F92+F94</f>
        <v>0</v>
      </c>
      <c r="G86" s="19">
        <f t="shared" ref="G86:BE86" si="29">G88+G90+G92+G94</f>
        <v>0</v>
      </c>
      <c r="H86" s="19">
        <f t="shared" si="29"/>
        <v>0</v>
      </c>
      <c r="I86" s="19">
        <f t="shared" si="29"/>
        <v>0</v>
      </c>
      <c r="J86" s="19">
        <f t="shared" si="29"/>
        <v>0</v>
      </c>
      <c r="K86" s="19">
        <f t="shared" si="29"/>
        <v>0</v>
      </c>
      <c r="L86" s="19">
        <f t="shared" si="29"/>
        <v>0</v>
      </c>
      <c r="M86" s="19">
        <f t="shared" si="29"/>
        <v>0</v>
      </c>
      <c r="N86" s="19">
        <f t="shared" si="29"/>
        <v>0</v>
      </c>
      <c r="O86" s="19">
        <f t="shared" si="29"/>
        <v>0</v>
      </c>
      <c r="P86" s="19">
        <f t="shared" si="29"/>
        <v>0</v>
      </c>
      <c r="Q86" s="19">
        <f t="shared" si="29"/>
        <v>0</v>
      </c>
      <c r="R86" s="19">
        <f t="shared" si="29"/>
        <v>0</v>
      </c>
      <c r="S86" s="19">
        <f t="shared" si="29"/>
        <v>0</v>
      </c>
      <c r="T86" s="19">
        <f t="shared" si="29"/>
        <v>0</v>
      </c>
      <c r="U86" s="19">
        <f t="shared" si="29"/>
        <v>0</v>
      </c>
      <c r="V86" s="19">
        <f t="shared" si="29"/>
        <v>0</v>
      </c>
      <c r="W86" s="19">
        <f t="shared" ref="W86:X86" si="30">W88+W90+W92+W94</f>
        <v>0</v>
      </c>
      <c r="X86" s="19">
        <f t="shared" si="30"/>
        <v>0</v>
      </c>
      <c r="Y86" s="19">
        <f t="shared" si="29"/>
        <v>0</v>
      </c>
      <c r="Z86" s="19">
        <f t="shared" si="29"/>
        <v>0</v>
      </c>
      <c r="AA86" s="19">
        <f t="shared" si="29"/>
        <v>0</v>
      </c>
      <c r="AB86" s="19">
        <f t="shared" si="29"/>
        <v>0</v>
      </c>
      <c r="AC86" s="19">
        <f t="shared" si="29"/>
        <v>0</v>
      </c>
      <c r="AD86" s="19">
        <f t="shared" si="29"/>
        <v>0</v>
      </c>
      <c r="AE86" s="19">
        <f t="shared" si="29"/>
        <v>0</v>
      </c>
      <c r="AF86" s="19">
        <f t="shared" si="29"/>
        <v>0</v>
      </c>
      <c r="AG86" s="19">
        <f t="shared" si="29"/>
        <v>0</v>
      </c>
      <c r="AH86" s="19">
        <f t="shared" si="29"/>
        <v>0</v>
      </c>
      <c r="AI86" s="19">
        <f t="shared" si="29"/>
        <v>0</v>
      </c>
      <c r="AJ86" s="19">
        <f t="shared" si="29"/>
        <v>0</v>
      </c>
      <c r="AK86" s="19">
        <f t="shared" si="29"/>
        <v>0</v>
      </c>
      <c r="AL86" s="19">
        <f t="shared" si="29"/>
        <v>0</v>
      </c>
      <c r="AM86" s="19">
        <f t="shared" si="29"/>
        <v>0</v>
      </c>
      <c r="AN86" s="19">
        <f t="shared" si="29"/>
        <v>0</v>
      </c>
      <c r="AO86" s="19">
        <f t="shared" si="29"/>
        <v>0</v>
      </c>
      <c r="AP86" s="19">
        <f t="shared" si="29"/>
        <v>0</v>
      </c>
      <c r="AQ86" s="19">
        <f t="shared" si="29"/>
        <v>0</v>
      </c>
      <c r="AR86" s="19">
        <f t="shared" si="29"/>
        <v>0</v>
      </c>
      <c r="AS86" s="19">
        <f t="shared" si="29"/>
        <v>0</v>
      </c>
      <c r="AT86" s="19">
        <f t="shared" si="29"/>
        <v>0</v>
      </c>
      <c r="AU86" s="19">
        <f t="shared" si="29"/>
        <v>0</v>
      </c>
      <c r="AV86" s="19">
        <f t="shared" si="29"/>
        <v>0</v>
      </c>
      <c r="AW86" s="19">
        <f t="shared" si="29"/>
        <v>0</v>
      </c>
      <c r="AX86" s="19">
        <f t="shared" si="29"/>
        <v>0</v>
      </c>
      <c r="AY86" s="19">
        <f t="shared" si="29"/>
        <v>0</v>
      </c>
      <c r="AZ86" s="19">
        <f t="shared" si="29"/>
        <v>0</v>
      </c>
      <c r="BA86" s="19">
        <f t="shared" si="29"/>
        <v>0</v>
      </c>
      <c r="BB86" s="19">
        <f t="shared" si="29"/>
        <v>0</v>
      </c>
      <c r="BC86" s="19">
        <f t="shared" si="29"/>
        <v>0</v>
      </c>
      <c r="BD86" s="19">
        <f t="shared" si="29"/>
        <v>0</v>
      </c>
      <c r="BE86" s="19">
        <f t="shared" si="29"/>
        <v>0</v>
      </c>
      <c r="BF86" s="18">
        <f t="shared" si="26"/>
        <v>0</v>
      </c>
    </row>
    <row r="87" spans="2:58" ht="14.1" customHeight="1">
      <c r="B87" s="29"/>
      <c r="C87" s="199"/>
      <c r="D87" s="200"/>
      <c r="E87" s="14" t="s">
        <v>17</v>
      </c>
      <c r="F87" s="19">
        <f>F89+F91+F93</f>
        <v>0</v>
      </c>
      <c r="G87" s="19">
        <f t="shared" ref="G87:BE87" si="31">G89+G91+G93</f>
        <v>0</v>
      </c>
      <c r="H87" s="19">
        <f t="shared" si="31"/>
        <v>0</v>
      </c>
      <c r="I87" s="19">
        <f t="shared" si="31"/>
        <v>0</v>
      </c>
      <c r="J87" s="19">
        <f t="shared" si="31"/>
        <v>0</v>
      </c>
      <c r="K87" s="19">
        <f t="shared" si="31"/>
        <v>0</v>
      </c>
      <c r="L87" s="19">
        <f t="shared" si="31"/>
        <v>0</v>
      </c>
      <c r="M87" s="19">
        <f t="shared" si="31"/>
        <v>0</v>
      </c>
      <c r="N87" s="19">
        <f t="shared" si="31"/>
        <v>0</v>
      </c>
      <c r="O87" s="19">
        <f t="shared" si="31"/>
        <v>0</v>
      </c>
      <c r="P87" s="19">
        <f t="shared" si="31"/>
        <v>0</v>
      </c>
      <c r="Q87" s="19">
        <f t="shared" si="31"/>
        <v>0</v>
      </c>
      <c r="R87" s="19">
        <f t="shared" si="31"/>
        <v>0</v>
      </c>
      <c r="S87" s="19">
        <f t="shared" si="31"/>
        <v>0</v>
      </c>
      <c r="T87" s="19">
        <f t="shared" si="31"/>
        <v>0</v>
      </c>
      <c r="U87" s="19">
        <f t="shared" si="31"/>
        <v>0</v>
      </c>
      <c r="V87" s="19">
        <f t="shared" si="31"/>
        <v>0</v>
      </c>
      <c r="W87" s="19">
        <f t="shared" ref="W87:X87" si="32">W89+W91+W93</f>
        <v>0</v>
      </c>
      <c r="X87" s="19">
        <f t="shared" si="32"/>
        <v>0</v>
      </c>
      <c r="Y87" s="19">
        <f t="shared" si="31"/>
        <v>0</v>
      </c>
      <c r="Z87" s="19">
        <f t="shared" si="31"/>
        <v>0</v>
      </c>
      <c r="AA87" s="19">
        <f t="shared" si="31"/>
        <v>0</v>
      </c>
      <c r="AB87" s="19">
        <f t="shared" si="31"/>
        <v>0</v>
      </c>
      <c r="AC87" s="19">
        <f t="shared" si="31"/>
        <v>0</v>
      </c>
      <c r="AD87" s="19">
        <f t="shared" si="31"/>
        <v>0</v>
      </c>
      <c r="AE87" s="19">
        <f t="shared" si="31"/>
        <v>0</v>
      </c>
      <c r="AF87" s="19">
        <f t="shared" si="31"/>
        <v>0</v>
      </c>
      <c r="AG87" s="19">
        <f t="shared" si="31"/>
        <v>0</v>
      </c>
      <c r="AH87" s="19">
        <f t="shared" si="31"/>
        <v>0</v>
      </c>
      <c r="AI87" s="19">
        <f t="shared" si="31"/>
        <v>0</v>
      </c>
      <c r="AJ87" s="19">
        <f t="shared" si="31"/>
        <v>0</v>
      </c>
      <c r="AK87" s="19">
        <f t="shared" si="31"/>
        <v>0</v>
      </c>
      <c r="AL87" s="19">
        <f t="shared" si="31"/>
        <v>0</v>
      </c>
      <c r="AM87" s="19">
        <f t="shared" si="31"/>
        <v>0</v>
      </c>
      <c r="AN87" s="19">
        <f t="shared" si="31"/>
        <v>0</v>
      </c>
      <c r="AO87" s="19">
        <f t="shared" si="31"/>
        <v>0</v>
      </c>
      <c r="AP87" s="19">
        <f t="shared" si="31"/>
        <v>0</v>
      </c>
      <c r="AQ87" s="19">
        <f t="shared" si="31"/>
        <v>0</v>
      </c>
      <c r="AR87" s="19">
        <f t="shared" si="31"/>
        <v>0</v>
      </c>
      <c r="AS87" s="19">
        <f t="shared" si="31"/>
        <v>0</v>
      </c>
      <c r="AT87" s="19">
        <f t="shared" si="31"/>
        <v>0</v>
      </c>
      <c r="AU87" s="19">
        <f t="shared" si="31"/>
        <v>0</v>
      </c>
      <c r="AV87" s="19">
        <f t="shared" si="31"/>
        <v>0</v>
      </c>
      <c r="AW87" s="19">
        <f t="shared" si="31"/>
        <v>0</v>
      </c>
      <c r="AX87" s="19">
        <f t="shared" si="31"/>
        <v>0</v>
      </c>
      <c r="AY87" s="19">
        <f t="shared" si="31"/>
        <v>0</v>
      </c>
      <c r="AZ87" s="19">
        <f t="shared" si="31"/>
        <v>0</v>
      </c>
      <c r="BA87" s="19">
        <f t="shared" si="31"/>
        <v>0</v>
      </c>
      <c r="BB87" s="19">
        <f t="shared" si="31"/>
        <v>0</v>
      </c>
      <c r="BC87" s="19">
        <f t="shared" si="31"/>
        <v>0</v>
      </c>
      <c r="BD87" s="19">
        <f t="shared" si="31"/>
        <v>0</v>
      </c>
      <c r="BE87" s="19">
        <f t="shared" si="31"/>
        <v>0</v>
      </c>
      <c r="BF87" s="18">
        <f t="shared" si="26"/>
        <v>0</v>
      </c>
    </row>
    <row r="88" spans="2:58" ht="14.1" customHeight="1">
      <c r="B88" s="29"/>
      <c r="C88" s="195" t="s">
        <v>93</v>
      </c>
      <c r="D88" s="196"/>
      <c r="E88" s="6" t="s">
        <v>39</v>
      </c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9"/>
      <c r="W88" s="34">
        <v>0</v>
      </c>
      <c r="X88" s="34">
        <v>0</v>
      </c>
      <c r="Y88" s="38"/>
      <c r="Z88" s="38"/>
      <c r="AA88" s="38"/>
      <c r="AB88" s="38"/>
      <c r="AC88" s="38"/>
      <c r="AD88" s="38"/>
      <c r="AE88" s="38"/>
      <c r="AF88" s="38"/>
      <c r="AG88" s="87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4">
        <v>0</v>
      </c>
      <c r="AX88" s="34">
        <v>0</v>
      </c>
      <c r="AY88" s="34">
        <v>0</v>
      </c>
      <c r="AZ88" s="34">
        <v>0</v>
      </c>
      <c r="BA88" s="34">
        <v>0</v>
      </c>
      <c r="BB88" s="34">
        <v>0</v>
      </c>
      <c r="BC88" s="34">
        <v>0</v>
      </c>
      <c r="BD88" s="34">
        <v>0</v>
      </c>
      <c r="BE88" s="34">
        <v>0</v>
      </c>
      <c r="BF88" s="18">
        <f t="shared" si="26"/>
        <v>0</v>
      </c>
    </row>
    <row r="89" spans="2:58" ht="14.1" customHeight="1">
      <c r="B89" s="29"/>
      <c r="C89" s="195"/>
      <c r="D89" s="196"/>
      <c r="E89" s="5" t="s">
        <v>17</v>
      </c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9"/>
      <c r="W89" s="34">
        <v>0</v>
      </c>
      <c r="X89" s="34">
        <v>0</v>
      </c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4">
        <v>0</v>
      </c>
      <c r="AX89" s="34">
        <v>0</v>
      </c>
      <c r="AY89" s="34">
        <v>0</v>
      </c>
      <c r="AZ89" s="34">
        <v>0</v>
      </c>
      <c r="BA89" s="34">
        <v>0</v>
      </c>
      <c r="BB89" s="34">
        <v>0</v>
      </c>
      <c r="BC89" s="34">
        <v>0</v>
      </c>
      <c r="BD89" s="34">
        <v>0</v>
      </c>
      <c r="BE89" s="34">
        <v>0</v>
      </c>
      <c r="BF89" s="18">
        <f t="shared" si="26"/>
        <v>0</v>
      </c>
    </row>
    <row r="90" spans="2:58" ht="14.1" customHeight="1">
      <c r="B90" s="29"/>
      <c r="C90" s="195" t="s">
        <v>110</v>
      </c>
      <c r="D90" s="196"/>
      <c r="E90" s="6" t="s">
        <v>39</v>
      </c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9"/>
      <c r="W90" s="34">
        <v>0</v>
      </c>
      <c r="X90" s="34">
        <v>0</v>
      </c>
      <c r="Y90" s="38"/>
      <c r="Z90" s="38"/>
      <c r="AA90" s="38"/>
      <c r="AB90" s="38"/>
      <c r="AC90" s="38"/>
      <c r="AD90" s="38"/>
      <c r="AE90" s="38"/>
      <c r="AF90" s="38"/>
      <c r="AG90" s="87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4">
        <v>0</v>
      </c>
      <c r="AX90" s="34">
        <v>0</v>
      </c>
      <c r="AY90" s="34">
        <v>0</v>
      </c>
      <c r="AZ90" s="34">
        <v>0</v>
      </c>
      <c r="BA90" s="34">
        <v>0</v>
      </c>
      <c r="BB90" s="34">
        <v>0</v>
      </c>
      <c r="BC90" s="34">
        <v>0</v>
      </c>
      <c r="BD90" s="34">
        <v>0</v>
      </c>
      <c r="BE90" s="34">
        <v>0</v>
      </c>
      <c r="BF90" s="18">
        <f t="shared" si="26"/>
        <v>0</v>
      </c>
    </row>
    <row r="91" spans="2:58" ht="14.1" customHeight="1">
      <c r="B91" s="29"/>
      <c r="C91" s="195"/>
      <c r="D91" s="196"/>
      <c r="E91" s="5" t="s">
        <v>17</v>
      </c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9"/>
      <c r="W91" s="34">
        <v>0</v>
      </c>
      <c r="X91" s="34">
        <v>0</v>
      </c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4">
        <v>0</v>
      </c>
      <c r="AX91" s="34">
        <v>0</v>
      </c>
      <c r="AY91" s="34">
        <v>0</v>
      </c>
      <c r="AZ91" s="34">
        <v>0</v>
      </c>
      <c r="BA91" s="34">
        <v>0</v>
      </c>
      <c r="BB91" s="34">
        <v>0</v>
      </c>
      <c r="BC91" s="34">
        <v>0</v>
      </c>
      <c r="BD91" s="34">
        <v>0</v>
      </c>
      <c r="BE91" s="34">
        <v>0</v>
      </c>
      <c r="BF91" s="18">
        <f t="shared" si="26"/>
        <v>0</v>
      </c>
    </row>
    <row r="92" spans="2:58" ht="15" customHeight="1">
      <c r="B92" s="29"/>
      <c r="C92" s="195" t="s">
        <v>111</v>
      </c>
      <c r="D92" s="196"/>
      <c r="E92" s="6" t="s">
        <v>39</v>
      </c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40"/>
      <c r="W92" s="34">
        <v>0</v>
      </c>
      <c r="X92" s="34">
        <v>0</v>
      </c>
      <c r="Y92" s="35"/>
      <c r="Z92" s="35"/>
      <c r="AA92" s="35"/>
      <c r="AB92" s="35"/>
      <c r="AC92" s="35"/>
      <c r="AD92" s="35"/>
      <c r="AE92" s="35"/>
      <c r="AF92" s="35"/>
      <c r="AG92" s="84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7"/>
      <c r="AW92" s="34">
        <v>0</v>
      </c>
      <c r="AX92" s="34">
        <v>0</v>
      </c>
      <c r="AY92" s="34">
        <v>0</v>
      </c>
      <c r="AZ92" s="34">
        <v>0</v>
      </c>
      <c r="BA92" s="34">
        <v>0</v>
      </c>
      <c r="BB92" s="34">
        <v>0</v>
      </c>
      <c r="BC92" s="34">
        <v>0</v>
      </c>
      <c r="BD92" s="34">
        <v>0</v>
      </c>
      <c r="BE92" s="34">
        <v>0</v>
      </c>
      <c r="BF92" s="18">
        <f t="shared" si="26"/>
        <v>0</v>
      </c>
    </row>
    <row r="93" spans="2:58" ht="14.25" customHeight="1">
      <c r="B93" s="29"/>
      <c r="C93" s="195"/>
      <c r="D93" s="196"/>
      <c r="E93" s="5" t="s">
        <v>17</v>
      </c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40"/>
      <c r="W93" s="34">
        <v>0</v>
      </c>
      <c r="X93" s="34">
        <v>0</v>
      </c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7"/>
      <c r="AW93" s="34">
        <v>0</v>
      </c>
      <c r="AX93" s="34">
        <v>0</v>
      </c>
      <c r="AY93" s="34">
        <v>0</v>
      </c>
      <c r="AZ93" s="34">
        <v>0</v>
      </c>
      <c r="BA93" s="34">
        <v>0</v>
      </c>
      <c r="BB93" s="34">
        <v>0</v>
      </c>
      <c r="BC93" s="34">
        <v>0</v>
      </c>
      <c r="BD93" s="34">
        <v>0</v>
      </c>
      <c r="BE93" s="34">
        <v>0</v>
      </c>
      <c r="BF93" s="18">
        <f t="shared" si="26"/>
        <v>0</v>
      </c>
    </row>
    <row r="94" spans="2:58" ht="14.25" customHeight="1">
      <c r="B94" s="29"/>
      <c r="C94" s="26" t="s">
        <v>94</v>
      </c>
      <c r="D94" s="12"/>
      <c r="E94" s="6" t="s">
        <v>39</v>
      </c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40"/>
      <c r="W94" s="34">
        <v>0</v>
      </c>
      <c r="X94" s="34">
        <v>0</v>
      </c>
      <c r="Y94" s="35"/>
      <c r="Z94" s="35"/>
      <c r="AA94" s="35"/>
      <c r="AB94" s="35"/>
      <c r="AC94" s="35"/>
      <c r="AD94" s="35"/>
      <c r="AE94" s="35"/>
      <c r="AF94" s="35"/>
      <c r="AG94" s="8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7"/>
      <c r="AW94" s="34">
        <v>0</v>
      </c>
      <c r="AX94" s="34">
        <v>0</v>
      </c>
      <c r="AY94" s="34">
        <v>0</v>
      </c>
      <c r="AZ94" s="34">
        <v>0</v>
      </c>
      <c r="BA94" s="34">
        <v>0</v>
      </c>
      <c r="BB94" s="34">
        <v>0</v>
      </c>
      <c r="BC94" s="34">
        <v>0</v>
      </c>
      <c r="BD94" s="34">
        <v>0</v>
      </c>
      <c r="BE94" s="34">
        <v>0</v>
      </c>
      <c r="BF94" s="18">
        <f t="shared" si="26"/>
        <v>0</v>
      </c>
    </row>
    <row r="95" spans="2:58" ht="36.75" customHeight="1">
      <c r="B95" s="29"/>
      <c r="C95" s="27" t="s">
        <v>95</v>
      </c>
      <c r="D95" s="16" t="s">
        <v>96</v>
      </c>
      <c r="E95" s="13" t="s">
        <v>39</v>
      </c>
      <c r="F95" s="19">
        <f>F96</f>
        <v>0</v>
      </c>
      <c r="G95" s="19">
        <f t="shared" ref="G95:BE95" si="33">G96</f>
        <v>0</v>
      </c>
      <c r="H95" s="19">
        <f t="shared" si="33"/>
        <v>0</v>
      </c>
      <c r="I95" s="19">
        <f t="shared" si="33"/>
        <v>0</v>
      </c>
      <c r="J95" s="19">
        <f t="shared" si="33"/>
        <v>0</v>
      </c>
      <c r="K95" s="19">
        <f t="shared" si="33"/>
        <v>0</v>
      </c>
      <c r="L95" s="19">
        <f t="shared" si="33"/>
        <v>0</v>
      </c>
      <c r="M95" s="19">
        <f t="shared" si="33"/>
        <v>0</v>
      </c>
      <c r="N95" s="19">
        <f t="shared" si="33"/>
        <v>0</v>
      </c>
      <c r="O95" s="19">
        <f t="shared" si="33"/>
        <v>0</v>
      </c>
      <c r="P95" s="19">
        <f t="shared" si="33"/>
        <v>0</v>
      </c>
      <c r="Q95" s="19">
        <f t="shared" si="33"/>
        <v>0</v>
      </c>
      <c r="R95" s="19">
        <f t="shared" si="33"/>
        <v>0</v>
      </c>
      <c r="S95" s="19">
        <f t="shared" si="33"/>
        <v>0</v>
      </c>
      <c r="T95" s="19">
        <f t="shared" si="33"/>
        <v>0</v>
      </c>
      <c r="U95" s="19">
        <f t="shared" si="33"/>
        <v>0</v>
      </c>
      <c r="V95" s="19">
        <f t="shared" si="33"/>
        <v>0</v>
      </c>
      <c r="W95" s="19">
        <f>W96</f>
        <v>0</v>
      </c>
      <c r="X95" s="19">
        <f>X96</f>
        <v>0</v>
      </c>
      <c r="Y95" s="19">
        <f>Y96</f>
        <v>0</v>
      </c>
      <c r="Z95" s="19">
        <f t="shared" si="33"/>
        <v>0</v>
      </c>
      <c r="AA95" s="19">
        <f t="shared" si="33"/>
        <v>0</v>
      </c>
      <c r="AB95" s="19">
        <f t="shared" si="33"/>
        <v>0</v>
      </c>
      <c r="AC95" s="19">
        <f t="shared" si="33"/>
        <v>0</v>
      </c>
      <c r="AD95" s="19">
        <f t="shared" si="33"/>
        <v>0</v>
      </c>
      <c r="AE95" s="19">
        <f t="shared" si="33"/>
        <v>0</v>
      </c>
      <c r="AF95" s="19">
        <f t="shared" si="33"/>
        <v>0</v>
      </c>
      <c r="AG95" s="19">
        <f t="shared" si="33"/>
        <v>0</v>
      </c>
      <c r="AH95" s="19">
        <f t="shared" si="33"/>
        <v>0</v>
      </c>
      <c r="AI95" s="19">
        <f t="shared" si="33"/>
        <v>0</v>
      </c>
      <c r="AJ95" s="19">
        <f t="shared" si="33"/>
        <v>0</v>
      </c>
      <c r="AK95" s="19">
        <f t="shared" si="33"/>
        <v>0</v>
      </c>
      <c r="AL95" s="19">
        <f t="shared" si="33"/>
        <v>0</v>
      </c>
      <c r="AM95" s="19">
        <f t="shared" si="33"/>
        <v>0</v>
      </c>
      <c r="AN95" s="19">
        <f t="shared" si="33"/>
        <v>0</v>
      </c>
      <c r="AO95" s="19">
        <f t="shared" si="33"/>
        <v>0</v>
      </c>
      <c r="AP95" s="19">
        <f t="shared" si="33"/>
        <v>0</v>
      </c>
      <c r="AQ95" s="19">
        <f t="shared" si="33"/>
        <v>0</v>
      </c>
      <c r="AR95" s="19">
        <f t="shared" si="33"/>
        <v>0</v>
      </c>
      <c r="AS95" s="19">
        <f t="shared" si="33"/>
        <v>0</v>
      </c>
      <c r="AT95" s="19">
        <f t="shared" si="33"/>
        <v>0</v>
      </c>
      <c r="AU95" s="19">
        <f t="shared" si="33"/>
        <v>0</v>
      </c>
      <c r="AV95" s="19">
        <f t="shared" si="33"/>
        <v>0</v>
      </c>
      <c r="AW95" s="19">
        <f t="shared" si="33"/>
        <v>0</v>
      </c>
      <c r="AX95" s="19">
        <f t="shared" si="33"/>
        <v>0</v>
      </c>
      <c r="AY95" s="19">
        <f t="shared" si="33"/>
        <v>0</v>
      </c>
      <c r="AZ95" s="19">
        <f t="shared" si="33"/>
        <v>0</v>
      </c>
      <c r="BA95" s="19">
        <f t="shared" si="33"/>
        <v>0</v>
      </c>
      <c r="BB95" s="19">
        <f t="shared" si="33"/>
        <v>0</v>
      </c>
      <c r="BC95" s="19">
        <f t="shared" si="33"/>
        <v>0</v>
      </c>
      <c r="BD95" s="19">
        <f t="shared" si="33"/>
        <v>0</v>
      </c>
      <c r="BE95" s="19">
        <f t="shared" si="33"/>
        <v>0</v>
      </c>
      <c r="BF95" s="18">
        <f t="shared" si="26"/>
        <v>0</v>
      </c>
    </row>
    <row r="96" spans="2:58" ht="18" customHeight="1">
      <c r="B96" s="29"/>
      <c r="C96" s="28" t="s">
        <v>97</v>
      </c>
      <c r="D96" s="17"/>
      <c r="E96" s="6" t="s">
        <v>39</v>
      </c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4">
        <v>0</v>
      </c>
      <c r="X96" s="34">
        <v>0</v>
      </c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7"/>
      <c r="AW96" s="34">
        <v>0</v>
      </c>
      <c r="AX96" s="34">
        <v>0</v>
      </c>
      <c r="AY96" s="34">
        <v>0</v>
      </c>
      <c r="AZ96" s="34">
        <v>0</v>
      </c>
      <c r="BA96" s="34">
        <v>0</v>
      </c>
      <c r="BB96" s="34">
        <v>0</v>
      </c>
      <c r="BC96" s="34">
        <v>0</v>
      </c>
      <c r="BD96" s="34">
        <v>0</v>
      </c>
      <c r="BE96" s="34">
        <v>0</v>
      </c>
      <c r="BF96" s="18">
        <f>SUM(F96:BE96)</f>
        <v>0</v>
      </c>
    </row>
    <row r="97" spans="2:59" ht="18" customHeight="1">
      <c r="B97" s="29"/>
      <c r="C97" s="27" t="s">
        <v>98</v>
      </c>
      <c r="D97" s="22" t="s">
        <v>99</v>
      </c>
      <c r="E97" s="13" t="s">
        <v>39</v>
      </c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4">
        <v>0</v>
      </c>
      <c r="X97" s="34">
        <v>0</v>
      </c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7"/>
      <c r="AW97" s="34">
        <v>0</v>
      </c>
      <c r="AX97" s="34">
        <v>0</v>
      </c>
      <c r="AY97" s="34">
        <v>0</v>
      </c>
      <c r="AZ97" s="34">
        <v>0</v>
      </c>
      <c r="BA97" s="34">
        <v>0</v>
      </c>
      <c r="BB97" s="34">
        <v>0</v>
      </c>
      <c r="BC97" s="34">
        <v>0</v>
      </c>
      <c r="BD97" s="34">
        <v>0</v>
      </c>
      <c r="BE97" s="34">
        <v>0</v>
      </c>
      <c r="BF97" s="18">
        <f t="shared" ref="BF97:BF101" si="34">SUM(F97:BE97)</f>
        <v>0</v>
      </c>
    </row>
    <row r="98" spans="2:59" ht="21.75" customHeight="1">
      <c r="B98" s="29"/>
      <c r="C98" s="27" t="s">
        <v>100</v>
      </c>
      <c r="D98" s="22" t="s">
        <v>101</v>
      </c>
      <c r="E98" s="13" t="s">
        <v>39</v>
      </c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4">
        <v>0</v>
      </c>
      <c r="X98" s="34">
        <v>0</v>
      </c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18">
        <f t="shared" si="34"/>
        <v>0</v>
      </c>
    </row>
    <row r="99" spans="2:59" ht="18.75" customHeight="1">
      <c r="B99" s="29"/>
      <c r="C99" s="201" t="s">
        <v>102</v>
      </c>
      <c r="D99" s="201"/>
      <c r="E99" s="202"/>
      <c r="F99" s="19">
        <f>F8+F22+F30</f>
        <v>0</v>
      </c>
      <c r="G99" s="19">
        <f t="shared" ref="G99:BE99" si="35">G8+G22+G30</f>
        <v>0</v>
      </c>
      <c r="H99" s="19">
        <f t="shared" si="35"/>
        <v>0</v>
      </c>
      <c r="I99" s="19">
        <f t="shared" si="35"/>
        <v>0</v>
      </c>
      <c r="J99" s="19">
        <f t="shared" si="35"/>
        <v>0</v>
      </c>
      <c r="K99" s="19">
        <f t="shared" si="35"/>
        <v>0</v>
      </c>
      <c r="L99" s="19">
        <f t="shared" si="35"/>
        <v>0</v>
      </c>
      <c r="M99" s="19">
        <f t="shared" si="35"/>
        <v>0</v>
      </c>
      <c r="N99" s="19">
        <f t="shared" si="35"/>
        <v>0</v>
      </c>
      <c r="O99" s="19">
        <f t="shared" si="35"/>
        <v>0</v>
      </c>
      <c r="P99" s="19">
        <f t="shared" si="35"/>
        <v>0</v>
      </c>
      <c r="Q99" s="19">
        <f t="shared" si="35"/>
        <v>0</v>
      </c>
      <c r="R99" s="19">
        <f t="shared" si="35"/>
        <v>0</v>
      </c>
      <c r="S99" s="19">
        <f t="shared" si="35"/>
        <v>0</v>
      </c>
      <c r="T99" s="19">
        <f t="shared" si="35"/>
        <v>0</v>
      </c>
      <c r="U99" s="19">
        <f t="shared" si="35"/>
        <v>0</v>
      </c>
      <c r="V99" s="19">
        <f t="shared" si="35"/>
        <v>0</v>
      </c>
      <c r="W99" s="19">
        <f t="shared" si="35"/>
        <v>0</v>
      </c>
      <c r="X99" s="19">
        <f t="shared" si="35"/>
        <v>0</v>
      </c>
      <c r="Y99" s="19">
        <f t="shared" si="35"/>
        <v>0</v>
      </c>
      <c r="Z99" s="19">
        <f t="shared" si="35"/>
        <v>0</v>
      </c>
      <c r="AA99" s="19">
        <f t="shared" si="35"/>
        <v>0</v>
      </c>
      <c r="AB99" s="19">
        <f t="shared" si="35"/>
        <v>0</v>
      </c>
      <c r="AC99" s="19">
        <f t="shared" si="35"/>
        <v>0</v>
      </c>
      <c r="AD99" s="19">
        <f t="shared" si="35"/>
        <v>0</v>
      </c>
      <c r="AE99" s="19">
        <f t="shared" si="35"/>
        <v>0</v>
      </c>
      <c r="AF99" s="19">
        <f t="shared" si="35"/>
        <v>0</v>
      </c>
      <c r="AG99" s="19">
        <f t="shared" si="35"/>
        <v>0</v>
      </c>
      <c r="AH99" s="19">
        <f t="shared" si="35"/>
        <v>0</v>
      </c>
      <c r="AI99" s="19">
        <f t="shared" si="35"/>
        <v>0</v>
      </c>
      <c r="AJ99" s="19">
        <f t="shared" si="35"/>
        <v>0</v>
      </c>
      <c r="AK99" s="19">
        <f t="shared" si="35"/>
        <v>0</v>
      </c>
      <c r="AL99" s="19">
        <f t="shared" si="35"/>
        <v>0</v>
      </c>
      <c r="AM99" s="19">
        <f t="shared" si="35"/>
        <v>0</v>
      </c>
      <c r="AN99" s="19">
        <f t="shared" si="35"/>
        <v>0</v>
      </c>
      <c r="AO99" s="19">
        <f t="shared" si="35"/>
        <v>0</v>
      </c>
      <c r="AP99" s="19">
        <f t="shared" si="35"/>
        <v>0</v>
      </c>
      <c r="AQ99" s="19">
        <f t="shared" si="35"/>
        <v>0</v>
      </c>
      <c r="AR99" s="19">
        <f t="shared" si="35"/>
        <v>0</v>
      </c>
      <c r="AS99" s="19">
        <f t="shared" si="35"/>
        <v>0</v>
      </c>
      <c r="AT99" s="19">
        <f t="shared" si="35"/>
        <v>0</v>
      </c>
      <c r="AU99" s="19">
        <f t="shared" si="35"/>
        <v>0</v>
      </c>
      <c r="AV99" s="19">
        <f t="shared" si="35"/>
        <v>0</v>
      </c>
      <c r="AW99" s="19">
        <f t="shared" si="35"/>
        <v>0</v>
      </c>
      <c r="AX99" s="19">
        <f t="shared" si="35"/>
        <v>0</v>
      </c>
      <c r="AY99" s="19">
        <f t="shared" si="35"/>
        <v>0</v>
      </c>
      <c r="AZ99" s="19">
        <f t="shared" si="35"/>
        <v>0</v>
      </c>
      <c r="BA99" s="19">
        <f t="shared" si="35"/>
        <v>0</v>
      </c>
      <c r="BB99" s="19">
        <f t="shared" si="35"/>
        <v>0</v>
      </c>
      <c r="BC99" s="19">
        <f t="shared" si="35"/>
        <v>0</v>
      </c>
      <c r="BD99" s="19">
        <f t="shared" si="35"/>
        <v>0</v>
      </c>
      <c r="BE99" s="19">
        <f t="shared" si="35"/>
        <v>0</v>
      </c>
      <c r="BF99" s="18">
        <f t="shared" si="34"/>
        <v>0</v>
      </c>
    </row>
    <row r="100" spans="2:59" ht="18.75" customHeight="1">
      <c r="B100" s="29"/>
      <c r="C100" s="203" t="s">
        <v>23</v>
      </c>
      <c r="D100" s="203"/>
      <c r="E100" s="204"/>
      <c r="F100" s="19">
        <f>F9+F23+F31</f>
        <v>0</v>
      </c>
      <c r="G100" s="19">
        <f t="shared" ref="G100:AL100" si="36">G9+G23+G31</f>
        <v>0</v>
      </c>
      <c r="H100" s="19">
        <f t="shared" si="36"/>
        <v>0</v>
      </c>
      <c r="I100" s="19">
        <f t="shared" si="36"/>
        <v>0</v>
      </c>
      <c r="J100" s="19">
        <f t="shared" si="36"/>
        <v>0</v>
      </c>
      <c r="K100" s="19">
        <f t="shared" si="36"/>
        <v>0</v>
      </c>
      <c r="L100" s="19">
        <f t="shared" si="36"/>
        <v>0</v>
      </c>
      <c r="M100" s="19">
        <f t="shared" si="36"/>
        <v>0</v>
      </c>
      <c r="N100" s="19">
        <f t="shared" si="36"/>
        <v>0</v>
      </c>
      <c r="O100" s="19">
        <f t="shared" si="36"/>
        <v>0</v>
      </c>
      <c r="P100" s="19">
        <f t="shared" si="36"/>
        <v>0</v>
      </c>
      <c r="Q100" s="19">
        <f t="shared" si="36"/>
        <v>0</v>
      </c>
      <c r="R100" s="19">
        <f t="shared" si="36"/>
        <v>0</v>
      </c>
      <c r="S100" s="19">
        <f t="shared" si="36"/>
        <v>0</v>
      </c>
      <c r="T100" s="19">
        <f t="shared" si="36"/>
        <v>0</v>
      </c>
      <c r="U100" s="19">
        <f t="shared" si="36"/>
        <v>0</v>
      </c>
      <c r="V100" s="19">
        <f t="shared" si="36"/>
        <v>0</v>
      </c>
      <c r="W100" s="19">
        <f t="shared" si="36"/>
        <v>0</v>
      </c>
      <c r="X100" s="19">
        <f t="shared" si="36"/>
        <v>0</v>
      </c>
      <c r="Y100" s="19">
        <f t="shared" si="36"/>
        <v>0</v>
      </c>
      <c r="Z100" s="19">
        <f t="shared" si="36"/>
        <v>0</v>
      </c>
      <c r="AA100" s="19">
        <f t="shared" si="36"/>
        <v>0</v>
      </c>
      <c r="AB100" s="19">
        <f t="shared" si="36"/>
        <v>0</v>
      </c>
      <c r="AC100" s="19">
        <f t="shared" si="36"/>
        <v>0</v>
      </c>
      <c r="AD100" s="19">
        <f t="shared" si="36"/>
        <v>0</v>
      </c>
      <c r="AE100" s="19">
        <f t="shared" si="36"/>
        <v>0</v>
      </c>
      <c r="AF100" s="19">
        <f t="shared" si="36"/>
        <v>0</v>
      </c>
      <c r="AG100" s="19">
        <f t="shared" si="36"/>
        <v>0</v>
      </c>
      <c r="AH100" s="19">
        <f t="shared" si="36"/>
        <v>0</v>
      </c>
      <c r="AI100" s="19">
        <f t="shared" si="36"/>
        <v>0</v>
      </c>
      <c r="AJ100" s="19">
        <f t="shared" si="36"/>
        <v>0</v>
      </c>
      <c r="AK100" s="19">
        <f t="shared" si="36"/>
        <v>0</v>
      </c>
      <c r="AL100" s="19">
        <f t="shared" si="36"/>
        <v>0</v>
      </c>
      <c r="AM100" s="19">
        <f t="shared" ref="AM100:BE100" si="37">AM9+AM23+AM31</f>
        <v>0</v>
      </c>
      <c r="AN100" s="19">
        <f t="shared" si="37"/>
        <v>0</v>
      </c>
      <c r="AO100" s="19">
        <f t="shared" si="37"/>
        <v>0</v>
      </c>
      <c r="AP100" s="19">
        <f t="shared" si="37"/>
        <v>0</v>
      </c>
      <c r="AQ100" s="19">
        <f t="shared" si="37"/>
        <v>0</v>
      </c>
      <c r="AR100" s="19">
        <f t="shared" si="37"/>
        <v>0</v>
      </c>
      <c r="AS100" s="19">
        <f t="shared" si="37"/>
        <v>0</v>
      </c>
      <c r="AT100" s="19">
        <f t="shared" si="37"/>
        <v>0</v>
      </c>
      <c r="AU100" s="19">
        <f t="shared" si="37"/>
        <v>0</v>
      </c>
      <c r="AV100" s="19">
        <f t="shared" si="37"/>
        <v>0</v>
      </c>
      <c r="AW100" s="19">
        <f t="shared" si="37"/>
        <v>0</v>
      </c>
      <c r="AX100" s="19">
        <f t="shared" si="37"/>
        <v>0</v>
      </c>
      <c r="AY100" s="19">
        <f t="shared" si="37"/>
        <v>0</v>
      </c>
      <c r="AZ100" s="19">
        <f t="shared" si="37"/>
        <v>0</v>
      </c>
      <c r="BA100" s="19">
        <f t="shared" si="37"/>
        <v>0</v>
      </c>
      <c r="BB100" s="19">
        <f t="shared" si="37"/>
        <v>0</v>
      </c>
      <c r="BC100" s="19">
        <f t="shared" si="37"/>
        <v>0</v>
      </c>
      <c r="BD100" s="19">
        <f t="shared" si="37"/>
        <v>0</v>
      </c>
      <c r="BE100" s="19">
        <f t="shared" si="37"/>
        <v>0</v>
      </c>
      <c r="BF100" s="18">
        <f t="shared" si="34"/>
        <v>0</v>
      </c>
    </row>
    <row r="101" spans="2:59" ht="14.1" customHeight="1">
      <c r="B101" s="30"/>
      <c r="C101" s="23" t="s">
        <v>24</v>
      </c>
      <c r="D101" s="23"/>
      <c r="E101" s="24"/>
      <c r="F101" s="19">
        <f>SUM(F10:F21,F24:F29,F34:F67,F72:F77,F80:F85,F88:F94,F96:F98)</f>
        <v>0</v>
      </c>
      <c r="G101" s="19">
        <f t="shared" ref="G101:BE101" si="38">SUM(G10:G21,G24:G29,G34:G67,G72:G77,G80:G85,G88:G94,G96:G98)</f>
        <v>0</v>
      </c>
      <c r="H101" s="19">
        <f t="shared" si="38"/>
        <v>0</v>
      </c>
      <c r="I101" s="19">
        <f t="shared" si="38"/>
        <v>0</v>
      </c>
      <c r="J101" s="19">
        <f t="shared" si="38"/>
        <v>0</v>
      </c>
      <c r="K101" s="19">
        <f t="shared" si="38"/>
        <v>0</v>
      </c>
      <c r="L101" s="19">
        <f t="shared" si="38"/>
        <v>0</v>
      </c>
      <c r="M101" s="19">
        <f t="shared" si="38"/>
        <v>0</v>
      </c>
      <c r="N101" s="19">
        <f t="shared" si="38"/>
        <v>0</v>
      </c>
      <c r="O101" s="19">
        <f t="shared" si="38"/>
        <v>0</v>
      </c>
      <c r="P101" s="19">
        <f t="shared" si="38"/>
        <v>0</v>
      </c>
      <c r="Q101" s="19">
        <f t="shared" si="38"/>
        <v>0</v>
      </c>
      <c r="R101" s="19">
        <f t="shared" si="38"/>
        <v>0</v>
      </c>
      <c r="S101" s="19">
        <f t="shared" si="38"/>
        <v>0</v>
      </c>
      <c r="T101" s="19">
        <f t="shared" si="38"/>
        <v>0</v>
      </c>
      <c r="U101" s="19">
        <f t="shared" si="38"/>
        <v>0</v>
      </c>
      <c r="V101" s="19">
        <f t="shared" si="38"/>
        <v>0</v>
      </c>
      <c r="W101" s="19">
        <f>SUM(W10:W21,W24:W29,W34:W67,W72:W77,W80:W85,W89:W94,W96:W98)</f>
        <v>0</v>
      </c>
      <c r="X101" s="19">
        <f>SUM(X10:X21,X24:X29,X34:X67,X72:X77,X80:X85,X88:X94,X96:X98)</f>
        <v>0</v>
      </c>
      <c r="Y101" s="19">
        <f>SUM(Y10:Y21,Y24:Y29,Y34:Y67,Y72:Y77,Y80:Y85,Y88:Y94,Y96:Y98)</f>
        <v>0</v>
      </c>
      <c r="Z101" s="19">
        <f t="shared" si="38"/>
        <v>0</v>
      </c>
      <c r="AA101" s="19">
        <f t="shared" si="38"/>
        <v>0</v>
      </c>
      <c r="AB101" s="19">
        <f t="shared" si="38"/>
        <v>0</v>
      </c>
      <c r="AC101" s="19">
        <f t="shared" si="38"/>
        <v>0</v>
      </c>
      <c r="AD101" s="19">
        <f t="shared" si="38"/>
        <v>0</v>
      </c>
      <c r="AE101" s="19">
        <f t="shared" si="38"/>
        <v>0</v>
      </c>
      <c r="AF101" s="19">
        <f t="shared" si="38"/>
        <v>0</v>
      </c>
      <c r="AG101" s="19">
        <f t="shared" si="38"/>
        <v>0</v>
      </c>
      <c r="AH101" s="19">
        <f t="shared" si="38"/>
        <v>0</v>
      </c>
      <c r="AI101" s="19">
        <f t="shared" si="38"/>
        <v>0</v>
      </c>
      <c r="AJ101" s="19">
        <f t="shared" si="38"/>
        <v>0</v>
      </c>
      <c r="AK101" s="19">
        <f t="shared" si="38"/>
        <v>0</v>
      </c>
      <c r="AL101" s="19">
        <f t="shared" si="38"/>
        <v>0</v>
      </c>
      <c r="AM101" s="19">
        <f t="shared" si="38"/>
        <v>0</v>
      </c>
      <c r="AN101" s="19">
        <f t="shared" si="38"/>
        <v>0</v>
      </c>
      <c r="AO101" s="19">
        <f t="shared" si="38"/>
        <v>0</v>
      </c>
      <c r="AP101" s="19">
        <f t="shared" si="38"/>
        <v>0</v>
      </c>
      <c r="AQ101" s="19">
        <f t="shared" si="38"/>
        <v>0</v>
      </c>
      <c r="AR101" s="19">
        <f t="shared" si="38"/>
        <v>0</v>
      </c>
      <c r="AS101" s="19">
        <f t="shared" si="38"/>
        <v>0</v>
      </c>
      <c r="AT101" s="19">
        <f t="shared" si="38"/>
        <v>0</v>
      </c>
      <c r="AU101" s="19">
        <f t="shared" si="38"/>
        <v>0</v>
      </c>
      <c r="AV101" s="19">
        <f t="shared" si="38"/>
        <v>0</v>
      </c>
      <c r="AW101" s="19">
        <f t="shared" si="38"/>
        <v>0</v>
      </c>
      <c r="AX101" s="19">
        <f t="shared" si="38"/>
        <v>0</v>
      </c>
      <c r="AY101" s="19">
        <f t="shared" si="38"/>
        <v>0</v>
      </c>
      <c r="AZ101" s="19">
        <f t="shared" si="38"/>
        <v>0</v>
      </c>
      <c r="BA101" s="19">
        <f t="shared" si="38"/>
        <v>0</v>
      </c>
      <c r="BB101" s="19">
        <f t="shared" si="38"/>
        <v>0</v>
      </c>
      <c r="BC101" s="19">
        <f t="shared" si="38"/>
        <v>0</v>
      </c>
      <c r="BD101" s="19">
        <f t="shared" si="38"/>
        <v>0</v>
      </c>
      <c r="BE101" s="19">
        <f t="shared" si="38"/>
        <v>0</v>
      </c>
      <c r="BF101" s="18">
        <f t="shared" si="34"/>
        <v>0</v>
      </c>
    </row>
    <row r="102" spans="2:59" ht="14.1" customHeight="1"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1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</row>
    <row r="103" spans="2:59" ht="14.1" customHeight="1"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</row>
    <row r="104" spans="2:59" ht="14.1" customHeight="1"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</row>
    <row r="105" spans="2:59" ht="14.1" customHeight="1"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</row>
    <row r="106" spans="2:59" ht="14.1" customHeight="1"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</row>
    <row r="107" spans="2:59" ht="14.1" customHeight="1"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</row>
    <row r="108" spans="2:59" ht="14.1" customHeight="1"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</row>
    <row r="109" spans="2:59" ht="14.1" customHeight="1"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</row>
    <row r="110" spans="2:59" ht="14.1" customHeight="1"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</row>
    <row r="111" spans="2:59" ht="14.1" customHeight="1"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</row>
    <row r="112" spans="2:59" ht="14.1" customHeight="1"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</row>
    <row r="113" spans="5:59" ht="14.1" customHeight="1"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</row>
    <row r="114" spans="5:59" ht="14.1" customHeight="1"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</row>
    <row r="115" spans="5:59" ht="14.1" customHeight="1"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</row>
    <row r="116" spans="5:59" ht="14.1" customHeight="1"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</row>
    <row r="117" spans="5:59" ht="14.1" customHeight="1"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</row>
    <row r="118" spans="5:59" ht="14.1" customHeight="1"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</row>
    <row r="119" spans="5:59" ht="14.1" customHeight="1"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</row>
    <row r="120" spans="5:59" ht="14.1" customHeight="1"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</row>
    <row r="121" spans="5:59" ht="14.1" customHeight="1"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</row>
    <row r="122" spans="5:59" ht="14.1" customHeight="1"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</row>
    <row r="123" spans="5:59" ht="14.1" customHeight="1"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</row>
    <row r="124" spans="5:59" ht="14.1" customHeight="1"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</row>
    <row r="125" spans="5:59" ht="14.1" customHeight="1"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</row>
    <row r="126" spans="5:59" ht="14.1" customHeight="1"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</row>
    <row r="127" spans="5:59" ht="14.1" customHeight="1"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</row>
    <row r="128" spans="5:59" ht="14.1" customHeight="1"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</row>
    <row r="129" spans="5:59" ht="14.1" customHeight="1"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</row>
    <row r="130" spans="5:59" ht="14.1" customHeight="1"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</row>
    <row r="131" spans="5:59" ht="14.1" customHeight="1"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</row>
    <row r="132" spans="5:59" ht="14.1" customHeight="1"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</row>
    <row r="133" spans="5:59" ht="14.1" customHeight="1"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</row>
    <row r="134" spans="5:59" ht="14.1" customHeight="1"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</row>
    <row r="135" spans="5:59" ht="14.1" customHeight="1"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</row>
    <row r="136" spans="5:59" ht="14.1" customHeight="1"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</row>
    <row r="137" spans="5:59" ht="14.1" customHeight="1"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</row>
    <row r="138" spans="5:59" ht="14.1" customHeight="1"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</row>
    <row r="139" spans="5:59" ht="14.1" customHeight="1"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</row>
    <row r="140" spans="5:59" ht="14.1" customHeight="1"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</row>
    <row r="141" spans="5:59" ht="14.1" customHeight="1"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</row>
    <row r="142" spans="5:59" ht="14.1" customHeight="1"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</row>
    <row r="143" spans="5:59" ht="14.1" customHeight="1"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</row>
    <row r="144" spans="5:59" ht="14.1" customHeight="1"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</row>
    <row r="145" spans="5:59" ht="14.1" customHeight="1"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</row>
    <row r="146" spans="5:59" ht="14.1" customHeight="1"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</row>
    <row r="147" spans="5:59" ht="14.1" customHeight="1"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</row>
    <row r="148" spans="5:59" ht="14.1" customHeight="1"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</row>
    <row r="149" spans="5:59" ht="14.1" customHeight="1"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</row>
    <row r="150" spans="5:59" ht="14.1" customHeight="1"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</row>
    <row r="151" spans="5:59" ht="14.1" customHeight="1"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</row>
    <row r="152" spans="5:59" ht="14.1" customHeight="1"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</row>
    <row r="153" spans="5:59" ht="14.1" customHeight="1"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</row>
    <row r="154" spans="5:59" ht="14.1" customHeight="1"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</row>
    <row r="155" spans="5:59" ht="14.1" customHeight="1"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</row>
    <row r="156" spans="5:59" ht="14.1" customHeight="1"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</row>
    <row r="157" spans="5:59" ht="14.1" customHeight="1"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</row>
    <row r="158" spans="5:59" ht="14.1" customHeight="1"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</row>
    <row r="159" spans="5:59" ht="14.1" customHeight="1"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</row>
    <row r="160" spans="5:59" ht="14.1" customHeight="1"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</row>
    <row r="161" spans="5:59" ht="14.1" customHeight="1"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</row>
    <row r="162" spans="5:59" ht="14.1" customHeight="1"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</row>
    <row r="163" spans="5:59" ht="14.1" customHeight="1"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</row>
    <row r="164" spans="5:59" ht="14.1" customHeight="1"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</row>
    <row r="165" spans="5:59" ht="14.1" customHeight="1"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</row>
    <row r="166" spans="5:59" ht="14.1" customHeight="1"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</row>
    <row r="167" spans="5:59" ht="14.1" customHeight="1"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</row>
    <row r="168" spans="5:59" ht="14.1" customHeight="1"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</row>
    <row r="169" spans="5:59" ht="14.1" customHeight="1"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</row>
    <row r="170" spans="5:59" ht="14.1" customHeight="1"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</row>
    <row r="171" spans="5:59" ht="14.1" customHeight="1"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</row>
    <row r="172" spans="5:59" ht="14.1" customHeight="1"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</row>
    <row r="173" spans="5:59" ht="14.1" customHeight="1"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</row>
    <row r="174" spans="5:59" ht="14.1" customHeight="1"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</row>
    <row r="175" spans="5:59" ht="14.1" customHeight="1"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</row>
    <row r="176" spans="5:59" ht="14.1" customHeight="1"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</row>
    <row r="177" spans="5:59" ht="14.1" customHeight="1"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</row>
    <row r="178" spans="5:59" ht="14.1" customHeight="1"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</row>
    <row r="179" spans="5:59" ht="14.1" customHeight="1"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</row>
    <row r="180" spans="5:59" ht="14.1" customHeight="1"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</row>
    <row r="181" spans="5:59" ht="14.1" customHeight="1"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</row>
    <row r="182" spans="5:59" ht="14.1" customHeight="1"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</row>
    <row r="183" spans="5:59" ht="14.1" customHeight="1"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</row>
    <row r="184" spans="5:59" ht="14.1" customHeight="1"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</row>
    <row r="185" spans="5:59" ht="14.1" customHeight="1"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</row>
    <row r="186" spans="5:59" ht="14.1" customHeight="1"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</row>
    <row r="187" spans="5:59" ht="14.1" customHeight="1"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</row>
    <row r="188" spans="5:59" ht="14.1" customHeight="1"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</row>
    <row r="189" spans="5:59" ht="14.1" customHeight="1"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</row>
    <row r="190" spans="5:59" ht="14.1" customHeight="1"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</row>
    <row r="191" spans="5:59" ht="14.1" customHeight="1"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</row>
    <row r="192" spans="5:59" ht="14.1" customHeight="1"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</row>
    <row r="193" spans="5:59" ht="14.1" customHeight="1"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</row>
    <row r="194" spans="5:59" ht="14.1" customHeight="1"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</row>
    <row r="195" spans="5:59" ht="14.1" customHeight="1"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</row>
    <row r="196" spans="5:59" ht="14.1" customHeight="1"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</row>
    <row r="197" spans="5:59" ht="14.1" customHeight="1"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</row>
    <row r="198" spans="5:59" ht="14.1" customHeight="1"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</row>
    <row r="199" spans="5:59" ht="14.1" customHeight="1"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</row>
    <row r="200" spans="5:59" ht="14.1" customHeight="1"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</row>
    <row r="201" spans="5:59" ht="14.1" customHeight="1"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</row>
    <row r="202" spans="5:59" ht="14.1" customHeight="1"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</row>
    <row r="203" spans="5:59" ht="14.1" customHeight="1"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</row>
    <row r="204" spans="5:59" ht="14.1" customHeight="1"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</row>
    <row r="205" spans="5:59" ht="14.1" customHeight="1"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</row>
    <row r="206" spans="5:59" ht="14.1" customHeight="1"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</row>
    <row r="207" spans="5:59" ht="14.1" customHeight="1"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</row>
    <row r="208" spans="5:59" ht="14.1" customHeight="1"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</row>
    <row r="209" spans="5:59" ht="14.1" customHeight="1"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</row>
    <row r="210" spans="5:59" ht="14.1" customHeight="1"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</row>
    <row r="211" spans="5:59" ht="14.1" customHeight="1"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</row>
    <row r="212" spans="5:59" ht="14.1" customHeight="1"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</row>
    <row r="213" spans="5:59" ht="14.1" customHeight="1"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</row>
    <row r="214" spans="5:59" ht="14.1" customHeight="1"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</row>
    <row r="215" spans="5:59" ht="14.1" customHeight="1"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</row>
    <row r="216" spans="5:59" ht="14.1" customHeight="1"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</row>
    <row r="217" spans="5:59" ht="14.1" customHeight="1"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</row>
    <row r="218" spans="5:59" ht="14.1" customHeight="1"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</row>
    <row r="219" spans="5:59" ht="14.1" customHeight="1"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</row>
    <row r="220" spans="5:59" ht="14.1" customHeight="1"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</row>
    <row r="221" spans="5:59" ht="14.1" customHeight="1"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</row>
    <row r="222" spans="5:59" ht="14.1" customHeight="1"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</row>
    <row r="223" spans="5:59" ht="14.1" customHeight="1"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</row>
    <row r="224" spans="5:59" ht="14.1" customHeight="1"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</row>
    <row r="225" spans="5:59" ht="14.1" customHeight="1"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</row>
    <row r="226" spans="5:59" ht="14.1" customHeight="1"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</row>
    <row r="227" spans="5:59" ht="14.1" customHeight="1"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</row>
    <row r="228" spans="5:59" ht="14.1" customHeight="1"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</row>
    <row r="229" spans="5:59" ht="14.1" customHeight="1"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</row>
    <row r="230" spans="5:59" ht="14.1" customHeight="1"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</row>
    <row r="231" spans="5:59" ht="14.1" customHeight="1"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</row>
    <row r="232" spans="5:59" ht="14.1" customHeight="1"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</row>
    <row r="233" spans="5:59" ht="14.1" customHeight="1"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</row>
    <row r="234" spans="5:59" ht="14.1" customHeight="1"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</row>
    <row r="235" spans="5:59" ht="14.1" customHeight="1"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</row>
    <row r="236" spans="5:59" ht="14.1" customHeight="1"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</row>
    <row r="237" spans="5:59" ht="14.1" customHeight="1"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</row>
    <row r="238" spans="5:59" ht="14.1" customHeight="1"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</row>
    <row r="239" spans="5:59" ht="14.1" customHeight="1"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</row>
    <row r="240" spans="5:59" ht="14.1" customHeight="1"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</row>
    <row r="241" spans="5:59" ht="14.1" customHeight="1"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</row>
    <row r="242" spans="5:59" ht="14.1" customHeight="1"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</row>
    <row r="243" spans="5:59" ht="14.1" customHeight="1"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</row>
    <row r="244" spans="5:59" ht="14.1" customHeight="1"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</row>
    <row r="245" spans="5:59" ht="14.1" customHeight="1"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</row>
    <row r="246" spans="5:59" ht="14.1" customHeight="1"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</row>
    <row r="247" spans="5:59" ht="14.1" customHeight="1"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</row>
    <row r="248" spans="5:59" ht="14.1" customHeight="1"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</row>
    <row r="249" spans="5:59" ht="14.1" customHeight="1"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</row>
    <row r="250" spans="5:59" ht="14.1" customHeight="1"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</row>
    <row r="251" spans="5:59" ht="14.1" customHeight="1"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</row>
    <row r="252" spans="5:59" ht="14.1" customHeight="1"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</row>
    <row r="253" spans="5:59" ht="14.1" customHeight="1"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</row>
    <row r="254" spans="5:59" ht="14.1" customHeight="1"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</row>
    <row r="255" spans="5:59" ht="14.1" customHeight="1"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</row>
    <row r="256" spans="5:59" ht="14.1" customHeight="1"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</row>
    <row r="257" spans="5:59" ht="14.1" customHeight="1"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</row>
    <row r="258" spans="5:59" ht="14.1" customHeight="1"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</row>
    <row r="259" spans="5:59" ht="14.1" customHeight="1"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</row>
    <row r="260" spans="5:59" ht="14.1" customHeight="1"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</row>
    <row r="261" spans="5:59" ht="14.1" customHeight="1"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</row>
    <row r="262" spans="5:59" ht="14.1" customHeight="1"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</row>
    <row r="263" spans="5:59" ht="14.1" customHeight="1"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</row>
    <row r="264" spans="5:59" ht="14.1" customHeight="1"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</row>
    <row r="265" spans="5:59" ht="14.1" customHeight="1"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</row>
    <row r="266" spans="5:59" ht="14.1" customHeight="1"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</row>
    <row r="267" spans="5:59" ht="14.1" customHeight="1"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</row>
    <row r="268" spans="5:59" ht="14.1" customHeight="1"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</row>
    <row r="269" spans="5:59" ht="14.1" customHeight="1"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</row>
    <row r="270" spans="5:59" ht="14.1" customHeight="1"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</row>
    <row r="271" spans="5:59" ht="14.1" customHeight="1"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</row>
    <row r="272" spans="5:59" ht="14.1" customHeight="1"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</row>
    <row r="273" spans="5:59" ht="14.1" customHeight="1"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</row>
    <row r="274" spans="5:59" ht="14.1" customHeight="1"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</row>
    <row r="275" spans="5:59" ht="14.1" customHeight="1"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</row>
    <row r="276" spans="5:59" ht="14.1" customHeight="1"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</row>
    <row r="277" spans="5:59" ht="14.1" customHeight="1"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</row>
    <row r="278" spans="5:59" ht="14.1" customHeight="1"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</row>
    <row r="279" spans="5:59" ht="14.1" customHeight="1"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</row>
    <row r="280" spans="5:59" ht="14.1" customHeight="1"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</row>
    <row r="281" spans="5:59" ht="14.1" customHeight="1"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</row>
    <row r="282" spans="5:59" ht="14.1" customHeight="1"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</row>
    <row r="283" spans="5:59" ht="14.1" customHeight="1"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</row>
    <row r="284" spans="5:59" ht="14.1" customHeight="1"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</row>
    <row r="285" spans="5:59" ht="14.1" customHeight="1"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</row>
    <row r="286" spans="5:59" ht="14.1" customHeight="1"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</row>
    <row r="287" spans="5:59" ht="14.1" customHeight="1"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</row>
    <row r="288" spans="5:59" ht="14.1" customHeight="1"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</row>
    <row r="289" spans="5:59" ht="14.1" customHeight="1"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</row>
    <row r="290" spans="5:59" ht="14.1" customHeight="1"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</row>
    <row r="291" spans="5:59" ht="14.1" customHeight="1"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</row>
    <row r="292" spans="5:59" ht="14.1" customHeight="1"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</row>
    <row r="293" spans="5:59" ht="14.1" customHeight="1"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</row>
    <row r="294" spans="5:59" ht="14.1" customHeight="1"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</row>
    <row r="295" spans="5:59" ht="14.1" customHeight="1"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</row>
    <row r="296" spans="5:59" ht="14.1" customHeight="1"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</row>
    <row r="297" spans="5:59" ht="14.1" customHeight="1"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</row>
    <row r="298" spans="5:59" ht="14.1" customHeight="1"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</row>
    <row r="299" spans="5:59" ht="14.1" customHeight="1"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</row>
    <row r="300" spans="5:59" ht="14.1" customHeight="1"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</row>
    <row r="301" spans="5:59" ht="14.1" customHeight="1"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</row>
    <row r="302" spans="5:59" ht="14.1" customHeight="1"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</row>
    <row r="303" spans="5:59" ht="14.1" customHeight="1"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</row>
    <row r="304" spans="5:59" ht="14.1" customHeight="1"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</row>
    <row r="305" spans="5:59" ht="14.1" customHeight="1"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</row>
    <row r="306" spans="5:59" ht="14.1" customHeight="1"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</row>
    <row r="307" spans="5:59" ht="14.1" customHeight="1"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</row>
    <row r="308" spans="5:59" ht="14.1" customHeight="1"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</row>
    <row r="309" spans="5:59" ht="14.1" customHeight="1"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</row>
    <row r="310" spans="5:59" ht="14.1" customHeight="1"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</row>
    <row r="311" spans="5:59" ht="14.1" customHeight="1"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</row>
    <row r="312" spans="5:59" ht="14.1" customHeight="1"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</row>
    <row r="313" spans="5:59" ht="14.1" customHeight="1"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</row>
    <row r="314" spans="5:59" ht="14.1" customHeight="1"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</row>
    <row r="315" spans="5:59" ht="14.1" customHeight="1"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</row>
    <row r="316" spans="5:59" ht="14.1" customHeight="1"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</row>
    <row r="317" spans="5:59" ht="14.1" customHeight="1"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</row>
    <row r="318" spans="5:59" ht="14.1" customHeight="1"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</row>
    <row r="319" spans="5:59" ht="14.1" customHeight="1"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</row>
    <row r="320" spans="5:59" ht="14.1" customHeight="1"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</row>
    <row r="321" spans="5:59" ht="14.1" customHeight="1"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</row>
    <row r="322" spans="5:59" ht="14.1" customHeight="1"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</row>
    <row r="323" spans="5:59" ht="14.1" customHeight="1"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</row>
    <row r="324" spans="5:59" ht="14.1" customHeight="1"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</row>
    <row r="325" spans="5:59" ht="14.1" customHeight="1"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</row>
    <row r="326" spans="5:59" ht="14.1" customHeight="1"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</row>
    <row r="327" spans="5:59" ht="14.1" customHeight="1"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</row>
    <row r="328" spans="5:59" ht="14.1" customHeight="1"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</row>
    <row r="329" spans="5:59" ht="14.1" customHeight="1"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</row>
    <row r="330" spans="5:59" ht="14.1" customHeight="1"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</row>
    <row r="331" spans="5:59" ht="14.1" customHeight="1"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</row>
    <row r="332" spans="5:59" ht="14.1" customHeight="1"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</row>
    <row r="333" spans="5:59" ht="14.1" customHeight="1"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</row>
    <row r="334" spans="5:59" ht="14.1" customHeight="1"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</row>
    <row r="335" spans="5:59" ht="14.1" customHeight="1"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</row>
    <row r="336" spans="5:59" ht="14.1" customHeight="1"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</row>
    <row r="337" spans="5:59" ht="14.1" customHeight="1"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</row>
    <row r="338" spans="5:59" ht="14.1" customHeight="1"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</row>
    <row r="339" spans="5:59" ht="14.1" customHeight="1"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</row>
    <row r="340" spans="5:59" ht="14.1" customHeight="1"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</row>
    <row r="341" spans="5:59" ht="14.1" customHeight="1"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</row>
    <row r="342" spans="5:59" ht="14.1" customHeight="1"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</row>
    <row r="343" spans="5:59" ht="14.1" customHeight="1"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</row>
    <row r="344" spans="5:59" ht="14.1" customHeight="1"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</row>
    <row r="345" spans="5:59" ht="14.1" customHeight="1"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</row>
    <row r="346" spans="5:59" ht="14.1" customHeight="1"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</row>
    <row r="347" spans="5:59" ht="14.1" customHeight="1"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</row>
    <row r="348" spans="5:59" ht="14.1" customHeight="1"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</row>
    <row r="349" spans="5:59" ht="14.1" customHeight="1"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</row>
    <row r="350" spans="5:59" ht="14.1" customHeight="1"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</row>
    <row r="351" spans="5:59" ht="14.1" customHeight="1"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</row>
    <row r="352" spans="5:59" ht="14.1" customHeight="1"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</row>
    <row r="353" spans="5:59" ht="14.1" customHeight="1"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</row>
    <row r="354" spans="5:59" ht="14.1" customHeight="1"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</row>
    <row r="355" spans="5:59" ht="14.1" customHeight="1"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</row>
    <row r="356" spans="5:59" ht="14.1" customHeight="1"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</row>
    <row r="357" spans="5:59" ht="14.1" customHeight="1"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</row>
    <row r="358" spans="5:59" ht="14.1" customHeight="1"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</row>
    <row r="359" spans="5:59" ht="14.1" customHeight="1"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</row>
    <row r="360" spans="5:59" ht="14.1" customHeight="1"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</row>
    <row r="361" spans="5:59" ht="14.1" customHeight="1"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</row>
    <row r="362" spans="5:59" ht="14.1" customHeight="1"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</row>
    <row r="363" spans="5:59" ht="14.1" customHeight="1"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</row>
    <row r="364" spans="5:59" ht="14.1" customHeight="1"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</row>
    <row r="365" spans="5:59" ht="14.1" customHeight="1"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</row>
    <row r="366" spans="5:59" ht="14.1" customHeight="1"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</row>
    <row r="367" spans="5:59" ht="14.1" customHeight="1"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</row>
    <row r="368" spans="5:59" ht="14.1" customHeight="1"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</row>
    <row r="369" spans="5:59" ht="14.1" customHeight="1"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</row>
    <row r="370" spans="5:59" ht="14.1" customHeight="1"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</row>
    <row r="371" spans="5:59" ht="14.1" customHeight="1"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</row>
    <row r="372" spans="5:59" ht="14.1" customHeight="1"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</row>
    <row r="373" spans="5:59" ht="14.1" customHeight="1"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</row>
    <row r="374" spans="5:59" ht="14.1" customHeight="1"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</row>
    <row r="375" spans="5:59" ht="14.1" customHeight="1"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</row>
    <row r="376" spans="5:59" ht="14.1" customHeight="1"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</row>
    <row r="377" spans="5:59" ht="14.1" customHeight="1"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</row>
    <row r="378" spans="5:59" ht="14.1" customHeight="1"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</row>
    <row r="379" spans="5:59" ht="14.1" customHeight="1"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</row>
    <row r="380" spans="5:59" ht="14.1" customHeight="1"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</row>
    <row r="381" spans="5:59" ht="14.1" customHeight="1"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</row>
    <row r="382" spans="5:59" ht="14.1" customHeight="1"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</row>
    <row r="383" spans="5:59" ht="14.1" customHeight="1"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</row>
    <row r="384" spans="5:59" ht="14.1" customHeight="1"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</row>
    <row r="385" spans="5:59" ht="14.1" customHeight="1"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</row>
    <row r="386" spans="5:59" ht="14.1" customHeight="1"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</row>
    <row r="387" spans="5:59" ht="14.1" customHeight="1"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</row>
    <row r="388" spans="5:59" ht="14.1" customHeight="1"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</row>
    <row r="389" spans="5:59" ht="14.1" customHeight="1"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</row>
    <row r="390" spans="5:59" ht="14.1" customHeight="1"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</row>
    <row r="391" spans="5:59" ht="14.1" customHeight="1"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</row>
    <row r="392" spans="5:59" ht="14.1" customHeight="1"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</row>
    <row r="393" spans="5:59" ht="14.1" customHeight="1"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</row>
    <row r="394" spans="5:59" ht="14.1" customHeight="1"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</row>
    <row r="395" spans="5:59" ht="14.1" customHeight="1"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</row>
    <row r="396" spans="5:59" ht="14.1" customHeight="1"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</row>
    <row r="397" spans="5:59" ht="14.1" customHeight="1"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</row>
    <row r="398" spans="5:59" ht="14.1" customHeight="1"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</row>
    <row r="399" spans="5:59" ht="14.1" customHeight="1"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</row>
    <row r="400" spans="5:59" ht="14.1" customHeight="1"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</row>
    <row r="401" spans="5:59" ht="14.1" customHeight="1"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</row>
    <row r="402" spans="5:59" ht="14.1" customHeight="1"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</row>
    <row r="403" spans="5:59" ht="14.1" customHeight="1"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</row>
    <row r="404" spans="5:59" ht="14.1" customHeight="1"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</row>
    <row r="405" spans="5:59" ht="14.1" customHeight="1"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</row>
    <row r="406" spans="5:59" ht="14.1" customHeight="1"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</row>
    <row r="407" spans="5:59" ht="14.1" customHeight="1"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</row>
    <row r="408" spans="5:59" ht="14.1" customHeight="1"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</row>
    <row r="409" spans="5:59" ht="14.1" customHeight="1"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</row>
    <row r="410" spans="5:59" ht="14.1" customHeight="1"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</row>
    <row r="411" spans="5:59" ht="14.1" customHeight="1"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</row>
    <row r="412" spans="5:59" ht="14.1" customHeight="1"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</row>
    <row r="413" spans="5:59" ht="14.1" customHeight="1"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</row>
    <row r="414" spans="5:59" ht="14.1" customHeight="1"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</row>
    <row r="415" spans="5:59" ht="14.1" customHeight="1"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</row>
    <row r="416" spans="5:59" ht="14.1" customHeight="1"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</row>
    <row r="417" spans="5:59" ht="14.1" customHeight="1"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</row>
    <row r="418" spans="5:59" ht="14.1" customHeight="1"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</row>
    <row r="419" spans="5:59" ht="14.1" customHeight="1"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</row>
    <row r="420" spans="5:59" ht="14.1" customHeight="1"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</row>
    <row r="421" spans="5:59" ht="14.1" customHeight="1"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</row>
    <row r="422" spans="5:59" ht="14.1" customHeight="1"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</row>
    <row r="423" spans="5:59" ht="14.1" customHeight="1"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</row>
    <row r="424" spans="5:59" ht="14.1" customHeight="1"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</row>
    <row r="425" spans="5:59" ht="14.1" customHeight="1"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</row>
    <row r="426" spans="5:59" ht="14.1" customHeight="1"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</row>
    <row r="427" spans="5:59" ht="14.1" customHeight="1"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</row>
    <row r="428" spans="5:59" ht="14.1" customHeight="1"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</row>
    <row r="429" spans="5:59" ht="14.1" customHeight="1"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</row>
    <row r="430" spans="5:59" ht="14.1" customHeight="1"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</row>
    <row r="431" spans="5:59" ht="14.1" customHeight="1"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</row>
    <row r="432" spans="5:59" ht="14.1" customHeight="1"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</row>
    <row r="433" spans="5:59" ht="14.1" customHeight="1"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</row>
    <row r="434" spans="5:59" ht="14.1" customHeight="1"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</row>
    <row r="435" spans="5:59" ht="14.1" customHeight="1"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</row>
    <row r="436" spans="5:59" ht="14.1" customHeight="1"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</row>
    <row r="437" spans="5:59" ht="14.1" customHeight="1"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</row>
    <row r="438" spans="5:59" ht="14.1" customHeight="1"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</row>
    <row r="439" spans="5:59" ht="14.1" customHeight="1"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</row>
    <row r="440" spans="5:59" ht="14.1" customHeight="1"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</row>
    <row r="441" spans="5:59" ht="14.1" customHeight="1"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</row>
    <row r="442" spans="5:59" ht="14.1" customHeight="1"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</row>
    <row r="443" spans="5:59" ht="14.1" customHeight="1"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</row>
    <row r="444" spans="5:59" ht="14.1" customHeight="1"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</row>
    <row r="445" spans="5:59" ht="14.1" customHeight="1"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</row>
    <row r="446" spans="5:59" ht="14.1" customHeight="1"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</row>
    <row r="447" spans="5:59" ht="14.1" customHeight="1"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</row>
    <row r="448" spans="5:59" ht="14.1" customHeight="1"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</row>
    <row r="449" spans="5:59" ht="14.1" customHeight="1"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</row>
    <row r="450" spans="5:59" ht="14.1" customHeight="1"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</row>
    <row r="451" spans="5:59" ht="14.1" customHeight="1"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</row>
    <row r="452" spans="5:59" ht="14.1" customHeight="1"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</row>
    <row r="453" spans="5:59" ht="14.1" customHeight="1"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</row>
    <row r="454" spans="5:59" ht="14.1" customHeight="1"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</row>
    <row r="455" spans="5:59" ht="14.1" customHeight="1"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</row>
    <row r="456" spans="5:59" ht="14.1" customHeight="1"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</row>
    <row r="457" spans="5:59" ht="14.1" customHeight="1"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</row>
    <row r="458" spans="5:59" ht="14.1" customHeight="1"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</row>
    <row r="459" spans="5:59" ht="14.1" customHeight="1"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</row>
    <row r="460" spans="5:59" ht="14.1" customHeight="1"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</row>
    <row r="461" spans="5:59" ht="14.1" customHeight="1"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</row>
    <row r="462" spans="5:59" ht="14.1" customHeight="1"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</row>
    <row r="463" spans="5:59" ht="14.1" customHeight="1"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</row>
    <row r="464" spans="5:59" ht="14.1" customHeight="1"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</row>
    <row r="465" spans="5:59" ht="14.1" customHeight="1"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</row>
    <row r="466" spans="5:59" ht="14.1" customHeight="1"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</row>
    <row r="467" spans="5:59" ht="14.1" customHeight="1"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</row>
    <row r="468" spans="5:59" ht="14.1" customHeight="1"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</row>
    <row r="469" spans="5:59" ht="14.1" customHeight="1"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</row>
    <row r="470" spans="5:59" ht="14.1" customHeight="1"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</row>
    <row r="471" spans="5:59" ht="14.1" customHeight="1"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</row>
    <row r="472" spans="5:59" ht="14.1" customHeight="1"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</row>
    <row r="473" spans="5:59" ht="14.1" customHeight="1"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</row>
    <row r="474" spans="5:59" ht="14.1" customHeight="1"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</row>
    <row r="475" spans="5:59" ht="14.1" customHeight="1"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</row>
    <row r="476" spans="5:59" ht="14.1" customHeight="1"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</row>
    <row r="477" spans="5:59" ht="14.1" customHeight="1"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</row>
    <row r="478" spans="5:59" ht="14.1" customHeight="1"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</row>
    <row r="479" spans="5:59" ht="14.1" customHeight="1"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</row>
    <row r="480" spans="5:59" ht="14.1" customHeight="1"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</row>
    <row r="481" spans="5:59" ht="14.1" customHeight="1"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</row>
    <row r="482" spans="5:59" ht="14.1" customHeight="1"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</row>
    <row r="483" spans="5:59" ht="14.1" customHeight="1"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</row>
    <row r="484" spans="5:59" ht="14.1" customHeight="1"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</row>
    <row r="485" spans="5:59" ht="14.1" customHeight="1"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</row>
    <row r="486" spans="5:59" ht="14.1" customHeight="1"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</row>
    <row r="487" spans="5:59" ht="14.1" customHeight="1"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</row>
    <row r="488" spans="5:59" ht="14.1" customHeight="1"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</row>
    <row r="489" spans="5:59" ht="14.1" customHeight="1"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</row>
    <row r="490" spans="5:59" ht="14.1" customHeight="1"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</row>
    <row r="491" spans="5:59" ht="14.1" customHeight="1"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</row>
    <row r="492" spans="5:59" ht="14.1" customHeight="1"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</row>
    <row r="493" spans="5:59" ht="14.1" customHeight="1"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</row>
    <row r="494" spans="5:59" ht="14.1" customHeight="1"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</row>
    <row r="495" spans="5:59" ht="14.1" customHeight="1"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</row>
    <row r="496" spans="5:59" ht="14.1" customHeight="1"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</row>
    <row r="497" spans="5:59" ht="14.1" customHeight="1"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</row>
    <row r="498" spans="5:59" ht="14.1" customHeight="1"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</row>
    <row r="499" spans="5:59" ht="14.1" customHeight="1"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</row>
    <row r="500" spans="5:59" ht="14.1" customHeight="1"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</row>
    <row r="501" spans="5:59" ht="14.1" customHeight="1"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</row>
    <row r="502" spans="5:59" ht="14.1" customHeight="1"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</row>
    <row r="503" spans="5:59" ht="14.1" customHeight="1"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</row>
    <row r="504" spans="5:59" ht="14.1" customHeight="1"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</row>
    <row r="505" spans="5:59" ht="14.1" customHeight="1"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</row>
    <row r="506" spans="5:59" ht="14.1" customHeight="1"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</row>
    <row r="507" spans="5:59" ht="14.1" customHeight="1"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</row>
    <row r="508" spans="5:59" ht="14.1" customHeight="1"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</row>
    <row r="509" spans="5:59" ht="14.1" customHeight="1"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</row>
    <row r="510" spans="5:59" ht="14.1" customHeight="1"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</row>
    <row r="511" spans="5:59" ht="14.1" customHeight="1"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</row>
    <row r="512" spans="5:59" ht="14.1" customHeight="1"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</row>
    <row r="513" spans="5:59" ht="14.1" customHeight="1"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</row>
    <row r="514" spans="5:59" ht="14.1" customHeight="1"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</row>
    <row r="515" spans="5:59" ht="14.1" customHeight="1"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</row>
    <row r="516" spans="5:59" ht="14.1" customHeight="1"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</row>
    <row r="517" spans="5:59" ht="14.1" customHeight="1"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</row>
    <row r="518" spans="5:59" ht="14.1" customHeight="1"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</row>
    <row r="519" spans="5:59" ht="14.1" customHeight="1"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</row>
    <row r="520" spans="5:59" ht="14.1" customHeight="1"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</row>
    <row r="521" spans="5:59" ht="14.1" customHeight="1"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</row>
    <row r="522" spans="5:59" ht="14.1" customHeight="1"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</row>
    <row r="523" spans="5:59" ht="14.1" customHeight="1"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</row>
    <row r="524" spans="5:59" ht="14.1" customHeight="1"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</row>
    <row r="525" spans="5:59" ht="14.1" customHeight="1"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</row>
    <row r="526" spans="5:59" ht="14.1" customHeight="1"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</row>
    <row r="527" spans="5:59" ht="14.1" customHeight="1"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</row>
    <row r="528" spans="5:59" ht="14.1" customHeight="1"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</row>
    <row r="529" spans="5:59" ht="14.1" customHeight="1"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</row>
    <row r="530" spans="5:59" ht="14.1" customHeight="1"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</row>
    <row r="531" spans="5:59" ht="14.1" customHeight="1"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</row>
    <row r="532" spans="5:59" ht="14.1" customHeight="1"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</row>
    <row r="533" spans="5:59" ht="14.1" customHeight="1"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</row>
    <row r="534" spans="5:59" ht="14.1" customHeight="1"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</row>
    <row r="535" spans="5:59" ht="14.1" customHeight="1"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</row>
    <row r="536" spans="5:59" ht="14.1" customHeight="1"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</row>
    <row r="537" spans="5:59" ht="14.1" customHeight="1"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</row>
    <row r="538" spans="5:59" ht="14.1" customHeight="1"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</row>
    <row r="539" spans="5:59" ht="14.1" customHeight="1"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</row>
    <row r="540" spans="5:59" ht="14.1" customHeight="1"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</row>
    <row r="541" spans="5:59" ht="14.1" customHeight="1"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</row>
    <row r="542" spans="5:59" ht="14.1" customHeight="1"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</row>
    <row r="543" spans="5:59" ht="14.1" customHeight="1"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</row>
    <row r="544" spans="5:59" ht="14.1" customHeight="1"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</row>
    <row r="545" spans="5:59" ht="14.1" customHeight="1"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</row>
    <row r="546" spans="5:59" ht="14.1" customHeight="1"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</row>
    <row r="547" spans="5:59" ht="14.1" customHeight="1"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</row>
    <row r="548" spans="5:59" ht="14.1" customHeight="1"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</row>
    <row r="549" spans="5:59" ht="14.1" customHeight="1"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</row>
    <row r="550" spans="5:59" ht="14.1" customHeight="1"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</row>
    <row r="551" spans="5:59" ht="14.1" customHeight="1"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</row>
    <row r="552" spans="5:59" ht="14.1" customHeight="1"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</row>
    <row r="553" spans="5:59" ht="14.1" customHeight="1"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</row>
    <row r="554" spans="5:59" ht="14.1" customHeight="1"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</row>
    <row r="555" spans="5:59" ht="14.1" customHeight="1"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</row>
    <row r="556" spans="5:59" ht="14.1" customHeight="1"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</row>
    <row r="557" spans="5:59" ht="14.1" customHeight="1"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</row>
    <row r="558" spans="5:59" ht="14.1" customHeight="1"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</row>
    <row r="559" spans="5:59" ht="14.1" customHeight="1"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</row>
    <row r="560" spans="5:59" ht="14.1" customHeight="1"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</row>
    <row r="561" spans="5:59" ht="14.1" customHeight="1"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</row>
    <row r="562" spans="5:59" ht="14.1" customHeight="1"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</row>
    <row r="563" spans="5:59" ht="14.1" customHeight="1"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</row>
    <row r="564" spans="5:59" ht="14.1" customHeight="1"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</row>
    <row r="565" spans="5:59" ht="14.1" customHeight="1"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</row>
    <row r="566" spans="5:59" ht="14.1" customHeight="1"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</row>
    <row r="567" spans="5:59" ht="14.1" customHeight="1"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</row>
    <row r="568" spans="5:59" ht="14.1" customHeight="1"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</row>
    <row r="569" spans="5:59" ht="14.1" customHeight="1"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</row>
    <row r="570" spans="5:59" ht="14.1" customHeight="1"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</row>
    <row r="571" spans="5:59" ht="14.1" customHeight="1"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</row>
    <row r="572" spans="5:59" ht="14.1" customHeight="1"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</row>
    <row r="573" spans="5:59" ht="14.1" customHeight="1"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</row>
    <row r="574" spans="5:59" ht="14.1" customHeight="1"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</row>
    <row r="575" spans="5:59" ht="14.1" customHeight="1"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</row>
    <row r="576" spans="5:59" ht="14.1" customHeight="1"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</row>
    <row r="577" spans="5:59" ht="14.1" customHeight="1"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</row>
    <row r="578" spans="5:59" ht="14.1" customHeight="1"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</row>
    <row r="579" spans="5:59" ht="14.1" customHeight="1"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</row>
    <row r="580" spans="5:59" ht="14.1" customHeight="1"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</row>
    <row r="581" spans="5:59" ht="14.1" customHeight="1"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</row>
    <row r="582" spans="5:59" ht="14.1" customHeight="1"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</row>
    <row r="583" spans="5:59" ht="14.1" customHeight="1"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</row>
    <row r="584" spans="5:59" ht="14.1" customHeight="1"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</row>
    <row r="585" spans="5:59" ht="14.1" customHeight="1"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</row>
    <row r="586" spans="5:59" ht="14.1" customHeight="1"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</row>
    <row r="587" spans="5:59" ht="14.1" customHeight="1"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</row>
    <row r="588" spans="5:59" ht="14.1" customHeight="1"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</row>
    <row r="589" spans="5:59" ht="14.1" customHeight="1"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</row>
    <row r="590" spans="5:59" ht="14.1" customHeight="1"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</row>
    <row r="591" spans="5:59" ht="14.1" customHeight="1"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</row>
    <row r="592" spans="5:59" ht="14.1" customHeight="1"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</row>
    <row r="593" spans="5:59" ht="14.1" customHeight="1"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</row>
    <row r="594" spans="5:59" ht="14.1" customHeight="1"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</row>
    <row r="595" spans="5:59" ht="14.1" customHeight="1"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</row>
    <row r="596" spans="5:59" ht="14.1" customHeight="1"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</row>
    <row r="597" spans="5:59" ht="14.1" customHeight="1"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</row>
    <row r="598" spans="5:59" ht="14.1" customHeight="1"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</row>
    <row r="599" spans="5:59" ht="14.1" customHeight="1"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</row>
    <row r="600" spans="5:59" ht="14.1" customHeight="1"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</row>
    <row r="601" spans="5:59" ht="14.1" customHeight="1"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</row>
    <row r="602" spans="5:59" ht="14.1" customHeight="1"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</row>
    <row r="603" spans="5:59" ht="14.1" customHeight="1"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</row>
    <row r="604" spans="5:59" ht="14.1" customHeight="1"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</row>
    <row r="605" spans="5:59" ht="14.1" customHeight="1"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</row>
    <row r="606" spans="5:59" ht="14.1" customHeight="1"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</row>
    <row r="607" spans="5:59" ht="14.1" customHeight="1"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</row>
    <row r="608" spans="5:59" ht="14.1" customHeight="1"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</row>
    <row r="609" spans="5:59" ht="14.1" customHeight="1"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</row>
    <row r="610" spans="5:59" ht="14.1" customHeight="1"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</row>
    <row r="611" spans="5:59" ht="14.1" customHeight="1"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</row>
    <row r="612" spans="5:59" ht="14.1" customHeight="1"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</row>
    <row r="613" spans="5:59" ht="14.1" customHeight="1"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</row>
    <row r="614" spans="5:59" ht="14.1" customHeight="1"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</row>
    <row r="615" spans="5:59" ht="14.1" customHeight="1"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</row>
    <row r="616" spans="5:59" ht="14.1" customHeight="1"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</row>
    <row r="617" spans="5:59" ht="14.1" customHeight="1"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</row>
    <row r="618" spans="5:59" ht="14.1" customHeight="1"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</row>
    <row r="619" spans="5:59" ht="14.1" customHeight="1"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</row>
    <row r="620" spans="5:59" ht="14.1" customHeight="1"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</row>
    <row r="621" spans="5:59" ht="14.1" customHeight="1"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</row>
    <row r="622" spans="5:59" ht="14.1" customHeight="1"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</row>
    <row r="623" spans="5:59" ht="14.1" customHeight="1"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</row>
    <row r="624" spans="5:59" ht="14.1" customHeight="1"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</row>
    <row r="625" spans="5:59" ht="14.1" customHeight="1"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</row>
    <row r="626" spans="5:59" ht="14.1" customHeight="1"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</row>
    <row r="627" spans="5:59" ht="14.1" customHeight="1"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</row>
    <row r="628" spans="5:59" ht="14.1" customHeight="1"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</row>
    <row r="629" spans="5:59" ht="14.1" customHeight="1"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</row>
    <row r="630" spans="5:59" ht="14.1" customHeight="1"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</row>
    <row r="631" spans="5:59" ht="14.1" customHeight="1"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</row>
    <row r="632" spans="5:59" ht="14.1" customHeight="1"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</row>
    <row r="633" spans="5:59" ht="14.1" customHeight="1"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</row>
    <row r="634" spans="5:59" ht="14.1" customHeight="1"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</row>
    <row r="635" spans="5:59" ht="14.1" customHeight="1"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</row>
    <row r="636" spans="5:59" ht="14.1" customHeight="1"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</row>
    <row r="637" spans="5:59" ht="14.1" customHeight="1"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</row>
    <row r="638" spans="5:59" ht="14.1" customHeight="1"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</row>
    <row r="639" spans="5:59" ht="14.1" customHeight="1"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</row>
    <row r="640" spans="5:59" ht="14.1" customHeight="1"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</row>
    <row r="641" spans="5:59" ht="14.1" customHeight="1"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</row>
    <row r="642" spans="5:59" ht="14.1" customHeight="1"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</row>
    <row r="643" spans="5:59" ht="14.1" customHeight="1"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</row>
    <row r="644" spans="5:59" ht="14.1" customHeight="1"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</row>
    <row r="645" spans="5:59" ht="14.1" customHeight="1"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</row>
    <row r="646" spans="5:59" ht="14.1" customHeight="1"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</row>
    <row r="647" spans="5:59" ht="14.1" customHeight="1"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</row>
    <row r="648" spans="5:59" ht="14.1" customHeight="1"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</row>
    <row r="649" spans="5:59" ht="14.1" customHeight="1"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</row>
    <row r="650" spans="5:59" ht="14.1" customHeight="1"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</row>
    <row r="651" spans="5:59" ht="14.1" customHeight="1"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</row>
    <row r="652" spans="5:59" ht="14.1" customHeight="1"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</row>
    <row r="653" spans="5:59" ht="14.1" customHeight="1"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</row>
    <row r="654" spans="5:59" ht="14.1" customHeight="1"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</row>
    <row r="655" spans="5:59" ht="14.1" customHeight="1"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</row>
    <row r="656" spans="5:59" ht="14.1" customHeight="1"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</row>
    <row r="657" spans="5:59" ht="14.1" customHeight="1"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</row>
    <row r="658" spans="5:59" ht="14.1" customHeight="1"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</row>
    <row r="659" spans="5:59" ht="14.1" customHeight="1"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</row>
    <row r="660" spans="5:59" ht="14.1" customHeight="1"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</row>
    <row r="661" spans="5:59" ht="14.1" customHeight="1"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</row>
    <row r="662" spans="5:59" ht="14.1" customHeight="1"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</row>
    <row r="663" spans="5:59" ht="14.1" customHeight="1"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</row>
    <row r="664" spans="5:59" ht="14.1" customHeight="1"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</row>
    <row r="665" spans="5:59" ht="14.1" customHeight="1"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</row>
    <row r="666" spans="5:59" ht="14.1" customHeight="1"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</row>
    <row r="667" spans="5:59" ht="14.1" customHeight="1"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</row>
    <row r="668" spans="5:59" ht="14.1" customHeight="1"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</row>
    <row r="669" spans="5:59" ht="14.1" customHeight="1"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</row>
    <row r="670" spans="5:59" ht="14.1" customHeight="1"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</row>
    <row r="671" spans="5:59" ht="14.1" customHeight="1"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</row>
    <row r="672" spans="5:59" ht="14.1" customHeight="1"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</row>
    <row r="673" spans="5:59" ht="14.1" customHeight="1"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</row>
    <row r="674" spans="5:59" ht="14.1" customHeight="1"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</row>
    <row r="675" spans="5:59" ht="14.1" customHeight="1"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</row>
    <row r="676" spans="5:59" ht="14.1" customHeight="1"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</row>
    <row r="677" spans="5:59" ht="14.1" customHeight="1"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</row>
    <row r="678" spans="5:59" ht="14.1" customHeight="1"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</row>
    <row r="679" spans="5:59" ht="14.1" customHeight="1"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</row>
    <row r="680" spans="5:59" ht="14.1" customHeight="1"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</row>
    <row r="681" spans="5:59" ht="14.1" customHeight="1"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</row>
    <row r="682" spans="5:59" ht="14.1" customHeight="1"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</row>
    <row r="683" spans="5:59" ht="14.1" customHeight="1"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</row>
    <row r="684" spans="5:59" ht="14.1" customHeight="1"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</row>
    <row r="685" spans="5:59" ht="14.1" customHeight="1"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</row>
    <row r="686" spans="5:59" ht="14.1" customHeight="1"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</row>
    <row r="687" spans="5:59" ht="14.1" customHeight="1"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</row>
    <row r="688" spans="5:59" ht="14.1" customHeight="1"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</row>
    <row r="689" spans="5:59" ht="14.1" customHeight="1"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</row>
    <row r="690" spans="5:59" ht="14.1" customHeight="1"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</row>
    <row r="691" spans="5:59" ht="14.1" customHeight="1"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</row>
    <row r="692" spans="5:59" ht="14.1" customHeight="1"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</row>
    <row r="693" spans="5:59" ht="14.1" customHeight="1"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</row>
    <row r="694" spans="5:59" ht="14.1" customHeight="1"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</row>
    <row r="695" spans="5:59" ht="14.1" customHeight="1"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</row>
    <row r="696" spans="5:59" ht="14.1" customHeight="1"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</row>
    <row r="697" spans="5:59" ht="14.1" customHeight="1"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</row>
    <row r="698" spans="5:59" ht="14.1" customHeight="1"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</row>
    <row r="699" spans="5:59" ht="14.1" customHeight="1"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</row>
    <row r="700" spans="5:59" ht="14.1" customHeight="1"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</row>
    <row r="701" spans="5:59" ht="14.1" customHeight="1"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</row>
    <row r="702" spans="5:59" ht="14.1" customHeight="1"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</row>
    <row r="703" spans="5:59" ht="14.1" customHeight="1"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</row>
    <row r="704" spans="5:59" ht="14.1" customHeight="1"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</row>
    <row r="705" spans="5:59" ht="14.1" customHeight="1"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</row>
    <row r="706" spans="5:59" ht="14.1" customHeight="1"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</row>
    <row r="707" spans="5:59" ht="14.1" customHeight="1"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</row>
    <row r="708" spans="5:59" ht="14.1" customHeight="1"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</row>
    <row r="709" spans="5:59" ht="14.1" customHeight="1"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</row>
    <row r="710" spans="5:59" ht="14.1" customHeight="1"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</row>
    <row r="711" spans="5:59" ht="14.1" customHeight="1"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</row>
    <row r="712" spans="5:59" ht="14.1" customHeight="1"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</row>
    <row r="713" spans="5:59" ht="14.1" customHeight="1"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</row>
    <row r="714" spans="5:59" ht="14.1" customHeight="1"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</row>
    <row r="715" spans="5:59" ht="14.1" customHeight="1"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</row>
    <row r="716" spans="5:59" ht="14.1" customHeight="1"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</row>
    <row r="717" spans="5:59" ht="14.1" customHeight="1"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</row>
    <row r="718" spans="5:59" ht="14.1" customHeight="1"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</row>
    <row r="719" spans="5:59" ht="14.1" customHeight="1"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</row>
    <row r="720" spans="5:59" ht="14.1" customHeight="1"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</row>
    <row r="721" spans="5:59" ht="14.1" customHeight="1"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</row>
    <row r="722" spans="5:59" ht="14.1" customHeight="1"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</row>
    <row r="723" spans="5:59" ht="14.1" customHeight="1"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</row>
    <row r="724" spans="5:59" ht="14.1" customHeight="1"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</row>
    <row r="725" spans="5:59" ht="14.1" customHeight="1"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</row>
    <row r="726" spans="5:59" ht="14.1" customHeight="1"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</row>
    <row r="727" spans="5:59" ht="14.1" customHeight="1"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</row>
    <row r="728" spans="5:59" ht="14.1" customHeight="1"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</row>
    <row r="729" spans="5:59" ht="14.1" customHeight="1"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</row>
    <row r="730" spans="5:59" ht="14.1" customHeight="1"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</row>
    <row r="731" spans="5:59" ht="14.1" customHeight="1"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</row>
    <row r="732" spans="5:59" ht="14.1" customHeight="1"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</row>
    <row r="733" spans="5:59" ht="14.1" customHeight="1"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</row>
    <row r="734" spans="5:59" ht="14.1" customHeight="1"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</row>
    <row r="735" spans="5:59" ht="14.1" customHeight="1"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</row>
    <row r="736" spans="5:59" ht="14.1" customHeight="1"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</row>
    <row r="737" spans="5:59" ht="14.1" customHeight="1"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</row>
    <row r="738" spans="5:59" ht="14.1" customHeight="1"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</row>
    <row r="739" spans="5:59" ht="14.1" customHeight="1"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</row>
    <row r="740" spans="5:59" ht="14.1" customHeight="1"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</row>
    <row r="741" spans="5:59" ht="14.1" customHeight="1"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</row>
    <row r="742" spans="5:59" ht="14.1" customHeight="1"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</row>
    <row r="743" spans="5:59" ht="14.1" customHeight="1"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</row>
    <row r="744" spans="5:59" ht="14.1" customHeight="1"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</row>
    <row r="745" spans="5:59" ht="14.1" customHeight="1"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</row>
    <row r="746" spans="5:59" ht="14.1" customHeight="1"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</row>
    <row r="747" spans="5:59" ht="14.1" customHeight="1"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</row>
    <row r="748" spans="5:59" ht="14.1" customHeight="1"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</row>
    <row r="749" spans="5:59" ht="14.1" customHeight="1"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</row>
    <row r="750" spans="5:59" ht="14.1" customHeight="1"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</row>
    <row r="751" spans="5:59" ht="14.1" customHeight="1"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</row>
    <row r="752" spans="5:59" ht="14.1" customHeight="1"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</row>
    <row r="753" spans="5:59" ht="14.1" customHeight="1"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</row>
    <row r="754" spans="5:59" ht="14.1" customHeight="1"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</row>
    <row r="755" spans="5:59" ht="14.1" customHeight="1"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</row>
    <row r="756" spans="5:59" ht="14.1" customHeight="1"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</row>
    <row r="757" spans="5:59" ht="14.1" customHeight="1"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</row>
    <row r="758" spans="5:59" ht="14.1" customHeight="1"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</row>
    <row r="759" spans="5:59" ht="14.1" customHeight="1"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</row>
    <row r="760" spans="5:59" ht="14.1" customHeight="1"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</row>
    <row r="761" spans="5:59" ht="14.1" customHeight="1"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</row>
    <row r="762" spans="5:59" ht="14.1" customHeight="1"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</row>
    <row r="763" spans="5:59" ht="14.1" customHeight="1"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</row>
    <row r="764" spans="5:59" ht="14.1" customHeight="1"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</row>
    <row r="765" spans="5:59" ht="14.1" customHeight="1"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</row>
    <row r="766" spans="5:59" ht="14.1" customHeight="1"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</row>
    <row r="767" spans="5:59" ht="14.1" customHeight="1"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</row>
    <row r="768" spans="5:59" ht="14.1" customHeight="1"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</row>
    <row r="769" spans="5:59" ht="14.1" customHeight="1"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</row>
    <row r="770" spans="5:59" ht="14.1" customHeight="1"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</row>
    <row r="771" spans="5:59" ht="14.1" customHeight="1"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</row>
    <row r="772" spans="5:59" ht="14.1" customHeight="1"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</row>
    <row r="773" spans="5:59" ht="14.1" customHeight="1"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</row>
    <row r="774" spans="5:59" ht="14.1" customHeight="1"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</row>
    <row r="775" spans="5:59" ht="14.1" customHeight="1"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</row>
    <row r="776" spans="5:59" ht="14.1" customHeight="1"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</row>
    <row r="777" spans="5:59" ht="14.1" customHeight="1"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</row>
    <row r="778" spans="5:59" ht="14.1" customHeight="1"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</row>
    <row r="779" spans="5:59" ht="14.1" customHeight="1"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</row>
    <row r="780" spans="5:59" ht="14.1" customHeight="1"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</row>
    <row r="781" spans="5:59" ht="14.1" customHeight="1"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</row>
    <row r="782" spans="5:59" ht="14.1" customHeight="1"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</row>
    <row r="783" spans="5:59" ht="14.1" customHeight="1"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</row>
    <row r="784" spans="5:59" ht="14.1" customHeight="1"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</row>
    <row r="785" spans="5:59" ht="14.1" customHeight="1"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</row>
    <row r="786" spans="5:59" ht="14.1" customHeight="1"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</row>
    <row r="787" spans="5:59" ht="14.1" customHeight="1"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</row>
    <row r="788" spans="5:59" ht="14.1" customHeight="1"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</row>
    <row r="789" spans="5:59" ht="14.1" customHeight="1"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</row>
    <row r="790" spans="5:59" ht="14.1" customHeight="1"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</row>
    <row r="791" spans="5:59" ht="14.1" customHeight="1"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</row>
    <row r="792" spans="5:59" ht="14.1" customHeight="1"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</row>
    <row r="793" spans="5:59" ht="14.1" customHeight="1"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</row>
    <row r="794" spans="5:59" ht="14.1" customHeight="1"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</row>
    <row r="795" spans="5:59" ht="14.1" customHeight="1"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</row>
    <row r="796" spans="5:59" ht="14.1" customHeight="1"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</row>
    <row r="797" spans="5:59" ht="14.1" customHeight="1"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</row>
    <row r="798" spans="5:59" ht="14.1" customHeight="1"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</row>
    <row r="799" spans="5:59" ht="14.1" customHeight="1"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</row>
    <row r="800" spans="5:59" ht="14.1" customHeight="1"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</row>
    <row r="801" spans="5:59" ht="14.1" customHeight="1"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</row>
    <row r="802" spans="5:59" ht="14.1" customHeight="1"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</row>
    <row r="803" spans="5:59" ht="14.1" customHeight="1"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</row>
    <row r="804" spans="5:59" ht="14.1" customHeight="1"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</row>
    <row r="805" spans="5:59" ht="14.1" customHeight="1"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</row>
    <row r="806" spans="5:59" ht="14.1" customHeight="1"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</row>
    <row r="807" spans="5:59" ht="14.1" customHeight="1"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</row>
    <row r="808" spans="5:59" ht="14.1" customHeight="1"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</row>
    <row r="809" spans="5:59" ht="14.1" customHeight="1"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</row>
    <row r="810" spans="5:59" ht="14.1" customHeight="1"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</row>
    <row r="811" spans="5:59" ht="14.1" customHeight="1"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</row>
    <row r="812" spans="5:59" ht="14.1" customHeight="1"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</row>
    <row r="813" spans="5:59" ht="14.1" customHeight="1"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</row>
    <row r="814" spans="5:59" ht="14.1" customHeight="1"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</row>
    <row r="815" spans="5:59" ht="14.1" customHeight="1"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</row>
    <row r="816" spans="5:59" ht="14.1" customHeight="1"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</row>
    <row r="817" spans="5:59" ht="14.1" customHeight="1"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</row>
    <row r="818" spans="5:59"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</row>
    <row r="819" spans="5:59"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</row>
    <row r="820" spans="5:59"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</row>
    <row r="821" spans="5:59"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</row>
    <row r="822" spans="5:59"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</row>
    <row r="823" spans="5:59"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</row>
    <row r="824" spans="5:59"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</row>
    <row r="825" spans="5:59"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</row>
    <row r="826" spans="5:59"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</row>
    <row r="827" spans="5:59"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</row>
    <row r="828" spans="5:59"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</row>
    <row r="829" spans="5:59"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</row>
    <row r="830" spans="5:59"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</row>
    <row r="831" spans="5:59"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</row>
    <row r="832" spans="5:59"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</row>
    <row r="833" spans="5:59"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</row>
    <row r="834" spans="5:59"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</row>
    <row r="835" spans="5:59"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</row>
    <row r="836" spans="5:59"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</row>
    <row r="837" spans="5:59"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</row>
    <row r="838" spans="5:59"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</row>
    <row r="839" spans="5:59"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</row>
    <row r="840" spans="5:59"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</row>
    <row r="841" spans="5:59"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</row>
    <row r="842" spans="5:59"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</row>
    <row r="843" spans="5:59"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</row>
    <row r="844" spans="5:59"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</row>
    <row r="845" spans="5:59"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</row>
    <row r="846" spans="5:59"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</row>
    <row r="847" spans="5:59"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</row>
  </sheetData>
  <mergeCells count="104">
    <mergeCell ref="B3:B7"/>
    <mergeCell ref="C3:C7"/>
    <mergeCell ref="D3:D7"/>
    <mergeCell ref="E3:E7"/>
    <mergeCell ref="F3:I3"/>
    <mergeCell ref="K3:M3"/>
    <mergeCell ref="AO3:AQ3"/>
    <mergeCell ref="AS3:AV3"/>
    <mergeCell ref="AX3:AZ3"/>
    <mergeCell ref="BB3:BE3"/>
    <mergeCell ref="BF3:BF7"/>
    <mergeCell ref="F4:BE4"/>
    <mergeCell ref="F6:BE6"/>
    <mergeCell ref="O3:Q3"/>
    <mergeCell ref="S3:V3"/>
    <mergeCell ref="X3:Z3"/>
    <mergeCell ref="AB3:AD3"/>
    <mergeCell ref="AF3:AI3"/>
    <mergeCell ref="AK3:AM3"/>
    <mergeCell ref="C14:C15"/>
    <mergeCell ref="D14:D15"/>
    <mergeCell ref="C16:C17"/>
    <mergeCell ref="D16:D17"/>
    <mergeCell ref="C18:C19"/>
    <mergeCell ref="D18:D19"/>
    <mergeCell ref="C8:C9"/>
    <mergeCell ref="D8:D9"/>
    <mergeCell ref="C10:C11"/>
    <mergeCell ref="D10:D11"/>
    <mergeCell ref="C12:C13"/>
    <mergeCell ref="D12:D13"/>
    <mergeCell ref="C26:C27"/>
    <mergeCell ref="D26:D27"/>
    <mergeCell ref="C28:C29"/>
    <mergeCell ref="D28:D29"/>
    <mergeCell ref="C30:C31"/>
    <mergeCell ref="D30:D31"/>
    <mergeCell ref="C20:C21"/>
    <mergeCell ref="D20:D21"/>
    <mergeCell ref="C22:C23"/>
    <mergeCell ref="D22:D23"/>
    <mergeCell ref="C24:C25"/>
    <mergeCell ref="D24:D25"/>
    <mergeCell ref="C38:C39"/>
    <mergeCell ref="D38:D39"/>
    <mergeCell ref="C40:C41"/>
    <mergeCell ref="D40:D41"/>
    <mergeCell ref="C42:C43"/>
    <mergeCell ref="D42:D43"/>
    <mergeCell ref="B31:B37"/>
    <mergeCell ref="C32:C33"/>
    <mergeCell ref="D32:D33"/>
    <mergeCell ref="C34:C35"/>
    <mergeCell ref="D34:D35"/>
    <mergeCell ref="C36:C37"/>
    <mergeCell ref="D36:D37"/>
    <mergeCell ref="C50:C51"/>
    <mergeCell ref="D50:D51"/>
    <mergeCell ref="C52:C53"/>
    <mergeCell ref="D52:D53"/>
    <mergeCell ref="C54:C55"/>
    <mergeCell ref="D54:D55"/>
    <mergeCell ref="C44:C45"/>
    <mergeCell ref="D44:D45"/>
    <mergeCell ref="C46:C47"/>
    <mergeCell ref="D46:D47"/>
    <mergeCell ref="C48:C49"/>
    <mergeCell ref="D48:D49"/>
    <mergeCell ref="C64:C65"/>
    <mergeCell ref="D64:D65"/>
    <mergeCell ref="C66:C67"/>
    <mergeCell ref="D66:D67"/>
    <mergeCell ref="C68:C69"/>
    <mergeCell ref="D68:D69"/>
    <mergeCell ref="C58:C59"/>
    <mergeCell ref="D56:D57"/>
    <mergeCell ref="C60:C61"/>
    <mergeCell ref="D60:D61"/>
    <mergeCell ref="C62:C63"/>
    <mergeCell ref="D62:D63"/>
    <mergeCell ref="C56:C57"/>
    <mergeCell ref="D58:D59"/>
    <mergeCell ref="C92:C93"/>
    <mergeCell ref="D92:D93"/>
    <mergeCell ref="C99:E99"/>
    <mergeCell ref="C100:E100"/>
    <mergeCell ref="C86:C87"/>
    <mergeCell ref="D86:D87"/>
    <mergeCell ref="C88:C89"/>
    <mergeCell ref="D88:D89"/>
    <mergeCell ref="C90:C91"/>
    <mergeCell ref="D90:D91"/>
    <mergeCell ref="C78:C79"/>
    <mergeCell ref="D78:D79"/>
    <mergeCell ref="C80:C81"/>
    <mergeCell ref="D80:D81"/>
    <mergeCell ref="C82:C83"/>
    <mergeCell ref="D82:D83"/>
    <mergeCell ref="C70:C71"/>
    <mergeCell ref="D70:D71"/>
    <mergeCell ref="C72:C73"/>
    <mergeCell ref="D72:D73"/>
    <mergeCell ref="C74:C75"/>
    <mergeCell ref="D74:D75"/>
  </mergeCells>
  <pageMargins left="0.22" right="0.16" top="0.3" bottom="0.23" header="0.26" footer="0.21"/>
  <pageSetup paperSize="9" scale="52" orientation="landscape" verticalDpi="0" r:id="rId1"/>
  <rowBreaks count="1" manualBreakCount="1"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1-й_Курс</vt:lpstr>
      <vt:lpstr>2-й_Курс</vt:lpstr>
      <vt:lpstr>3-й_Курс</vt:lpstr>
      <vt:lpstr>4-й_Курс</vt:lpstr>
      <vt:lpstr>Лист2</vt:lpstr>
      <vt:lpstr>Лист3</vt:lpstr>
      <vt:lpstr>'1-й_Курс'!_ftn1</vt:lpstr>
      <vt:lpstr>'4-й_Курс'!_ftn1</vt:lpstr>
      <vt:lpstr>'1-й_Курс'!_ftnref1</vt:lpstr>
      <vt:lpstr>'2-й_Курс'!_ftnref1</vt:lpstr>
      <vt:lpstr>'3-й_Курс'!_ftnref1</vt:lpstr>
      <vt:lpstr>'4-й_Курс'!_ftnref1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АГФ</dc:creator>
  <cp:lastModifiedBy>Зам-Директор</cp:lastModifiedBy>
  <cp:lastPrinted>2002-01-27T03:05:47Z</cp:lastPrinted>
  <dcterms:created xsi:type="dcterms:W3CDTF">2013-06-06T20:40:45Z</dcterms:created>
  <dcterms:modified xsi:type="dcterms:W3CDTF">2016-10-08T11:46:11Z</dcterms:modified>
</cp:coreProperties>
</file>